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765" activeTab="0"/>
  </bookViews>
  <sheets>
    <sheet name="Приложение" sheetId="1" r:id="rId1"/>
    <sheet name="Приложение_1" sheetId="2" r:id="rId2"/>
    <sheet name="Приложение_2 С1" sheetId="3" r:id="rId3"/>
    <sheet name="Прилож_2" sheetId="4" r:id="rId4"/>
    <sheet name="Прилож_3" sheetId="5" r:id="rId5"/>
    <sheet name="Прилож_4" sheetId="6" r:id="rId6"/>
    <sheet name="Прилож_5 " sheetId="7" r:id="rId7"/>
  </sheets>
  <externalReferences>
    <externalReference r:id="rId10"/>
  </externalReferences>
  <definedNames>
    <definedName name="_xlfn.FORECAST.ETS" hidden="1">#NAME?</definedName>
    <definedName name="_xlfn.SUMIFS" hidden="1">#NAME?</definedName>
    <definedName name="Z_A86F0F1C_7EC2_4F4C_89CA_7372B7258A03_.wvu.PrintArea" localSheetId="4" hidden="1">'Прилож_3'!$A$1:$E$16</definedName>
    <definedName name="Должность_НачОтд">'[1]Настройки'!$D$14</definedName>
    <definedName name="_xlnm.Print_Titles" localSheetId="1">'Приложение_1'!$10:$11</definedName>
    <definedName name="_xlnm.Print_Area" localSheetId="4">'Прилож_3'!$A$1:$E$16</definedName>
    <definedName name="_xlnm.Print_Area" localSheetId="1">'Приложение_1'!$A$1:$G$902</definedName>
    <definedName name="_xlnm.Print_Area" localSheetId="2">'Приложение_2 С1'!$A$1:$F$52</definedName>
    <definedName name="Телефон_Исп">'[1]Настройки'!$D$18</definedName>
    <definedName name="ФИО_Исп">'[1]Настройки'!$D$17</definedName>
    <definedName name="ФИО_НачОтд">'[1]Настройки'!$D$15</definedName>
  </definedNames>
  <calcPr fullCalcOnLoad="1"/>
</workbook>
</file>

<file path=xl/sharedStrings.xml><?xml version="1.0" encoding="utf-8"?>
<sst xmlns="http://schemas.openxmlformats.org/spreadsheetml/2006/main" count="3748" uniqueCount="971">
  <si>
    <t>№ п/п</t>
  </si>
  <si>
    <t>0,4 кВ</t>
  </si>
  <si>
    <t>Наименование мероприятий</t>
  </si>
  <si>
    <t>1 - 20 кВ</t>
  </si>
  <si>
    <t>Категория заявителей</t>
  </si>
  <si>
    <t>1.</t>
  </si>
  <si>
    <t>Полное наименование</t>
  </si>
  <si>
    <t>Сокращенное наименование</t>
  </si>
  <si>
    <t>Место нахождения</t>
  </si>
  <si>
    <t>Адрес юридического лица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</si>
  <si>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</si>
  <si>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</si>
  <si>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</si>
  <si>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</si>
  <si>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</si>
  <si>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</si>
  <si>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в том числе</t>
  </si>
  <si>
    <t>г. Тамбов, ул. Ст. Разина,6</t>
  </si>
  <si>
    <t>Демин Юрий Николаевич</t>
  </si>
  <si>
    <t>info_takc@tcselnet.ru</t>
  </si>
  <si>
    <t>70-11-01</t>
  </si>
  <si>
    <t>72-72-82</t>
  </si>
  <si>
    <t>-</t>
  </si>
  <si>
    <t>2.</t>
  </si>
  <si>
    <t>3.</t>
  </si>
  <si>
    <t>Приложение № 5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</si>
  <si>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</si>
  <si>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</si>
  <si>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</si>
  <si>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Наименование 
мероприятий</t>
  </si>
  <si>
    <t>о присоединенных объемах максимальной мощности
за 3 предыдущих года по каждому мероприятию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</si>
  <si>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</si>
  <si>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</si>
  <si>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кабельных линий электропередачи:</t>
  </si>
  <si>
    <t>35 кВ</t>
  </si>
  <si>
    <t>Строительство воздушных линий электропередачи: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</si>
  <si>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</si>
  <si>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</si>
  <si>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</si>
  <si>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</si>
  <si>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</si>
  <si>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</si>
  <si>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</si>
  <si>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</si>
  <si>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</si>
  <si>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</si>
  <si>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</si>
  <si>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</si>
  <si>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</si>
  <si>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</si>
  <si>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4.</t>
  </si>
  <si>
    <t>Количество заявок (штук)</t>
  </si>
  <si>
    <t>От 15 до 150 кВт - 
всего</t>
  </si>
  <si>
    <t>по индивидуальному проекту</t>
  </si>
  <si>
    <t>Акционерное общество «Объединенные региональные электрические сети Тамбова»</t>
  </si>
  <si>
    <t>АО "ОРЭС-Тамбов"</t>
  </si>
  <si>
    <t>Приложение N 1</t>
  </si>
  <si>
    <t>к Методическим указаниям по определению</t>
  </si>
  <si>
    <t>размера платы за технологическое</t>
  </si>
  <si>
    <t>присоединение к электрическим сетям</t>
  </si>
  <si>
    <t xml:space="preserve">N п/п </t>
  </si>
  <si>
    <t>Год ввода объекта</t>
  </si>
  <si>
    <t xml:space="preserve"> Уровень напряжения, кВ</t>
  </si>
  <si>
    <t>1</t>
  </si>
  <si>
    <t>Строительство воздушных линий</t>
  </si>
  <si>
    <t>1.1</t>
  </si>
  <si>
    <t>Материал опоры: деревянные</t>
  </si>
  <si>
    <t>1.1.1</t>
  </si>
  <si>
    <t>Тип провода: изолированный провод</t>
  </si>
  <si>
    <t>1.1.1.1</t>
  </si>
  <si>
    <t>Материал провода: медный</t>
  </si>
  <si>
    <t>1.1.1.1.1</t>
  </si>
  <si>
    <t>до 50 квадратных мм включительно</t>
  </si>
  <si>
    <t/>
  </si>
  <si>
    <t>1.1.1.1.2</t>
  </si>
  <si>
    <t>от 50 до 100 квадратных мм включительно</t>
  </si>
  <si>
    <t>1.1.1.1.3</t>
  </si>
  <si>
    <t>от 100 до 200 квадратных мм включительно</t>
  </si>
  <si>
    <t>1.1.1.1.4</t>
  </si>
  <si>
    <t>от 200 до 500 квадратных мм включительно</t>
  </si>
  <si>
    <t>1.1.1.1.5</t>
  </si>
  <si>
    <t>от 500 до 800 квадратных мм включительно</t>
  </si>
  <si>
    <t>1.1.1.1.6</t>
  </si>
  <si>
    <t>свыше 800 квадратных мм</t>
  </si>
  <si>
    <t>1.1.1.2</t>
  </si>
  <si>
    <t>Материал провода: стальной</t>
  </si>
  <si>
    <t>1.1.1.2.1</t>
  </si>
  <si>
    <t>1.1.1.2.2</t>
  </si>
  <si>
    <t>1.1.1.2.3</t>
  </si>
  <si>
    <t>1.1.1.2.4</t>
  </si>
  <si>
    <t>1.1.1.2.5</t>
  </si>
  <si>
    <t>1.1.1.2.6</t>
  </si>
  <si>
    <t>1.1.1.3</t>
  </si>
  <si>
    <t>Материал провода: сталеалюминиевый</t>
  </si>
  <si>
    <t>1.1.1.3.1</t>
  </si>
  <si>
    <t>1.1.1.3.2</t>
  </si>
  <si>
    <t>1.1.1.3.3</t>
  </si>
  <si>
    <t>1.1.1.3.4</t>
  </si>
  <si>
    <t>1.1.1.3.5</t>
  </si>
  <si>
    <t>1.1.1.3.6</t>
  </si>
  <si>
    <t>1.1.1.4</t>
  </si>
  <si>
    <t>Материал провода: алюминиевый</t>
  </si>
  <si>
    <t>1.1.1.4.1</t>
  </si>
  <si>
    <t>1.1.1.4.2</t>
  </si>
  <si>
    <t>1.1.1.4.3</t>
  </si>
  <si>
    <t>1.1.1.4.4</t>
  </si>
  <si>
    <t>1.1.1.4.5</t>
  </si>
  <si>
    <t>1.1.1.4.6</t>
  </si>
  <si>
    <t>1.1.2</t>
  </si>
  <si>
    <t>Тип провода: неизолированный провод</t>
  </si>
  <si>
    <t>1.1.2.1</t>
  </si>
  <si>
    <t>1.1.2.1.1</t>
  </si>
  <si>
    <t>1.1.2.1.2</t>
  </si>
  <si>
    <t>1.1.2.1.3</t>
  </si>
  <si>
    <t>1.1.2.1.4</t>
  </si>
  <si>
    <t>1.1.2.1.5</t>
  </si>
  <si>
    <t>1.1.2.1.6</t>
  </si>
  <si>
    <t>1.1.2.2</t>
  </si>
  <si>
    <t>1.1.2.2.1</t>
  </si>
  <si>
    <t>1.1.2.2.2</t>
  </si>
  <si>
    <t>1.1.2.2.3</t>
  </si>
  <si>
    <t>1.1.2.2.4</t>
  </si>
  <si>
    <t>1.1.2.2.5</t>
  </si>
  <si>
    <t>1.1.2.2.6</t>
  </si>
  <si>
    <t>1.1.2.3</t>
  </si>
  <si>
    <t>1.1.2.3.1</t>
  </si>
  <si>
    <t>1.1.2.3.2</t>
  </si>
  <si>
    <t>1.1.2.3.3</t>
  </si>
  <si>
    <t>1.1.2.3.4</t>
  </si>
  <si>
    <t>1.1.2.3.5</t>
  </si>
  <si>
    <t>1.1.2.3.6</t>
  </si>
  <si>
    <t>1.1.2.4</t>
  </si>
  <si>
    <t>1.1.2.4.1</t>
  </si>
  <si>
    <t>1.1.2.4.2</t>
  </si>
  <si>
    <t>1.1.2.4.3</t>
  </si>
  <si>
    <t>1.1.2.4.4</t>
  </si>
  <si>
    <t>1.1.2.4.5</t>
  </si>
  <si>
    <t>1.1.2.4.6</t>
  </si>
  <si>
    <t>1.2</t>
  </si>
  <si>
    <t>Материал опоры: металлические</t>
  </si>
  <si>
    <t>1.2.1</t>
  </si>
  <si>
    <t>1.2.1.1</t>
  </si>
  <si>
    <t>1.2.1.1.1</t>
  </si>
  <si>
    <t>1.2.1.1.2</t>
  </si>
  <si>
    <t>1.2.1.1.3</t>
  </si>
  <si>
    <t>1.2.1.1.4</t>
  </si>
  <si>
    <t>1.2.1.1.5</t>
  </si>
  <si>
    <t>1.2.1.1.6</t>
  </si>
  <si>
    <t>1.2.1.2</t>
  </si>
  <si>
    <t>1.2.1.2.1</t>
  </si>
  <si>
    <t>1.2.1.2.2</t>
  </si>
  <si>
    <t>1.2.1.2.3</t>
  </si>
  <si>
    <t>1.2.1.2.4</t>
  </si>
  <si>
    <t>1.2.1.2.5</t>
  </si>
  <si>
    <t>1.2.1.2.6</t>
  </si>
  <si>
    <t>1.2.1.3</t>
  </si>
  <si>
    <t>1.2.1.3.1</t>
  </si>
  <si>
    <t>1.2.1.3.2</t>
  </si>
  <si>
    <t>1.2.1.3.3</t>
  </si>
  <si>
    <t>1.2.1.3.4</t>
  </si>
  <si>
    <t>1.2.1.3.5</t>
  </si>
  <si>
    <t>1.2.1.3.6</t>
  </si>
  <si>
    <t>1.2.1.4</t>
  </si>
  <si>
    <t>1.2.1.4.1</t>
  </si>
  <si>
    <t>1.2.1.4.2</t>
  </si>
  <si>
    <t>1.2.1.4.3</t>
  </si>
  <si>
    <t>1.2.1.4.4</t>
  </si>
  <si>
    <t>1.2.1.4.5</t>
  </si>
  <si>
    <t>1.2.1.4.6</t>
  </si>
  <si>
    <t>1.2.2</t>
  </si>
  <si>
    <t>1.2.2.1</t>
  </si>
  <si>
    <t>1.2.2.1.1</t>
  </si>
  <si>
    <t>1.2.2.1.2</t>
  </si>
  <si>
    <t>1.2.2.1.3</t>
  </si>
  <si>
    <t>1.2.2.1.4</t>
  </si>
  <si>
    <t>1.2.2.1.5</t>
  </si>
  <si>
    <t>1.2.2.1.6</t>
  </si>
  <si>
    <t>1.2.2.2</t>
  </si>
  <si>
    <t>1.2.2.2.1</t>
  </si>
  <si>
    <t>1.2.2.2.2</t>
  </si>
  <si>
    <t>1.2.2.2.3</t>
  </si>
  <si>
    <t>1.2.2.2.4</t>
  </si>
  <si>
    <t>1.2.2.2.5</t>
  </si>
  <si>
    <t>1.2.2.2.6</t>
  </si>
  <si>
    <t>1.2.2.3</t>
  </si>
  <si>
    <t>1.2.2.3.1</t>
  </si>
  <si>
    <t>1.2.2.3.2</t>
  </si>
  <si>
    <t>1.2.2.3.3</t>
  </si>
  <si>
    <t>1.2.2.3.4</t>
  </si>
  <si>
    <t>1.2.2.3.5</t>
  </si>
  <si>
    <t>1.2.2.3.6</t>
  </si>
  <si>
    <t>1.2.2.4</t>
  </si>
  <si>
    <t>1.2.2.4.1</t>
  </si>
  <si>
    <t>1.2.2.4.2</t>
  </si>
  <si>
    <t>1.2.2.4.3</t>
  </si>
  <si>
    <t>1.2.2.4.4</t>
  </si>
  <si>
    <t>1.2.2.4.5</t>
  </si>
  <si>
    <t>1.2.2.4.6</t>
  </si>
  <si>
    <t>1.3</t>
  </si>
  <si>
    <t>Материал опоры: железобетонные</t>
  </si>
  <si>
    <t>1.3.1</t>
  </si>
  <si>
    <t>1.3.1.1</t>
  </si>
  <si>
    <t>1.3.1.1.1</t>
  </si>
  <si>
    <t>1.3.1.1.2</t>
  </si>
  <si>
    <t>1.3.1.1.3</t>
  </si>
  <si>
    <t>1.3.1.1.4</t>
  </si>
  <si>
    <t>1.3.1.1.5</t>
  </si>
  <si>
    <t>1.3.1.1.6</t>
  </si>
  <si>
    <t>1.3.1.2</t>
  </si>
  <si>
    <t>1.3.1.2.1</t>
  </si>
  <si>
    <t>1.3.1.2.2</t>
  </si>
  <si>
    <t>1.3.1.2.3</t>
  </si>
  <si>
    <t>1.3.1.2.4</t>
  </si>
  <si>
    <t>1.3.1.2.5</t>
  </si>
  <si>
    <t>1.3.1.2.6</t>
  </si>
  <si>
    <t>1.3.1.3</t>
  </si>
  <si>
    <t>1.3.1.3.1</t>
  </si>
  <si>
    <t>1.3.1.3.2</t>
  </si>
  <si>
    <t>1.3.1.3.3</t>
  </si>
  <si>
    <t>1.3.1.3.4</t>
  </si>
  <si>
    <t>1.3.1.3.5</t>
  </si>
  <si>
    <t>1.3.1.3.6</t>
  </si>
  <si>
    <t>1.3.1.4</t>
  </si>
  <si>
    <t>1.3.1.4.1</t>
  </si>
  <si>
    <t>1.3.1.4.2</t>
  </si>
  <si>
    <t>1.3.1.4.3</t>
  </si>
  <si>
    <t>1.3.1.4.4</t>
  </si>
  <si>
    <t>1.3.1.4.5</t>
  </si>
  <si>
    <t>1.3.1.4.6</t>
  </si>
  <si>
    <t>1.3.2</t>
  </si>
  <si>
    <t>1.3.2.1</t>
  </si>
  <si>
    <t>1.3.2.1.1</t>
  </si>
  <si>
    <t>1.3.2.1.2</t>
  </si>
  <si>
    <t>1.3.2.1.3</t>
  </si>
  <si>
    <t>1.3.2.1.4</t>
  </si>
  <si>
    <t>1.3.2.1.5</t>
  </si>
  <si>
    <t>1.3.2.1.6</t>
  </si>
  <si>
    <t>1.3.2.2</t>
  </si>
  <si>
    <t>1.3.2.2.1</t>
  </si>
  <si>
    <t>1.3.2.2.2</t>
  </si>
  <si>
    <t>1.3.2.2.3</t>
  </si>
  <si>
    <t>1.3.2.2.4</t>
  </si>
  <si>
    <t>1.3.2.2.5</t>
  </si>
  <si>
    <t>1.3.2.2.6</t>
  </si>
  <si>
    <t>1.3.2.3</t>
  </si>
  <si>
    <t>1.3.2.3.1</t>
  </si>
  <si>
    <t>1.3.2.3.2</t>
  </si>
  <si>
    <t>1.3.2.3.3</t>
  </si>
  <si>
    <t>1.3.2.3.4</t>
  </si>
  <si>
    <t>1.3.2.3.5</t>
  </si>
  <si>
    <t>1.3.2.3.6</t>
  </si>
  <si>
    <t>1.3.2.4</t>
  </si>
  <si>
    <t>1.3.2.4.1</t>
  </si>
  <si>
    <t>1.3.2.4.2</t>
  </si>
  <si>
    <t>1.3.2.4.3</t>
  </si>
  <si>
    <t>1.3.2.4.4</t>
  </si>
  <si>
    <t>1.3.2.4.5</t>
  </si>
  <si>
    <t>1.3.2.4.6</t>
  </si>
  <si>
    <t>2</t>
  </si>
  <si>
    <t>Строительство кабельных линий</t>
  </si>
  <si>
    <t>2.1</t>
  </si>
  <si>
    <t>Способ прокладки кабельных линий: в траншеях</t>
  </si>
  <si>
    <t>2.1.1</t>
  </si>
  <si>
    <t>Одножильные</t>
  </si>
  <si>
    <t>2.1.1.1</t>
  </si>
  <si>
    <t>Кабели с резиновой и пластмассовой изоляцией</t>
  </si>
  <si>
    <t>2.1.1.1.1</t>
  </si>
  <si>
    <t>2.1.1.1.2</t>
  </si>
  <si>
    <t>2.1.1.1.3</t>
  </si>
  <si>
    <t>2.1.1.1.4</t>
  </si>
  <si>
    <t>2.1.1.1.5</t>
  </si>
  <si>
    <t>2.1.1.1.6</t>
  </si>
  <si>
    <t>2.1.1.2</t>
  </si>
  <si>
    <t>Кабели с бумажной изоляцией</t>
  </si>
  <si>
    <t>2.1.1.2.1</t>
  </si>
  <si>
    <t>2.1.1.2.2</t>
  </si>
  <si>
    <t>2.1.1.2.3</t>
  </si>
  <si>
    <t>2.1.1.2.4</t>
  </si>
  <si>
    <t>2.1.1.2.5</t>
  </si>
  <si>
    <t>2.1.1.2.6</t>
  </si>
  <si>
    <t>2.1.2</t>
  </si>
  <si>
    <t>Многожильные 2 кабеля в траншее</t>
  </si>
  <si>
    <t>2.1.2.1</t>
  </si>
  <si>
    <t>Кабели с резиновой и пластмассовой изоляцией (2 кабеля в траншее)</t>
  </si>
  <si>
    <t>2.1.2.1.1</t>
  </si>
  <si>
    <t>2.1.2.1.2</t>
  </si>
  <si>
    <t>2.1.2.2</t>
  </si>
  <si>
    <t>Кабели с бумажной изоляцией (2 кабеля в траншее)</t>
  </si>
  <si>
    <t>2.1.2.2.1</t>
  </si>
  <si>
    <t>2.1.2.2.2</t>
  </si>
  <si>
    <t>2.1.2.2.3</t>
  </si>
  <si>
    <t>Кабели с бумажной изоляцией (3 кабеля в траншее)</t>
  </si>
  <si>
    <t>Многожильные 1 кабель в траншее</t>
  </si>
  <si>
    <t>Кабели с резиновой и пластмассовой изоляцией (1 кабель в траншее)</t>
  </si>
  <si>
    <t>2.2</t>
  </si>
  <si>
    <t>Способ прокладки кабельных линий: в блоках</t>
  </si>
  <si>
    <t>2.2.1</t>
  </si>
  <si>
    <t>2.2.1.1</t>
  </si>
  <si>
    <t>2.2.1.1.1</t>
  </si>
  <si>
    <t>2.2.1.1.2</t>
  </si>
  <si>
    <t>2.2.1.1.3</t>
  </si>
  <si>
    <t>2.2.1.1.4</t>
  </si>
  <si>
    <t>2.2.1.1.5</t>
  </si>
  <si>
    <t>2.2.1.1.6</t>
  </si>
  <si>
    <t>2.2.1.2</t>
  </si>
  <si>
    <t>2.2.1.2.1</t>
  </si>
  <si>
    <t>2.2.1.2.2</t>
  </si>
  <si>
    <t>2.2.1.2.3</t>
  </si>
  <si>
    <t>2.2.1.2.4</t>
  </si>
  <si>
    <t>2.2.1.2.5</t>
  </si>
  <si>
    <t>2.2.1.2.6</t>
  </si>
  <si>
    <t>2.2.2</t>
  </si>
  <si>
    <t>Многожильные</t>
  </si>
  <si>
    <t>2.2.2.1</t>
  </si>
  <si>
    <t>2.2.2.1.1</t>
  </si>
  <si>
    <t>2.2.2.1.2</t>
  </si>
  <si>
    <t>2.2.2.1.3</t>
  </si>
  <si>
    <t>2.2.2.1.4</t>
  </si>
  <si>
    <t>2.2.2.1.5</t>
  </si>
  <si>
    <t>2.2.2.1.6</t>
  </si>
  <si>
    <t>2.2.2.2</t>
  </si>
  <si>
    <t>2.2.2.2.1</t>
  </si>
  <si>
    <t>2.2.2.2.2</t>
  </si>
  <si>
    <t>2.2.2.2.3</t>
  </si>
  <si>
    <t>2.2.2.2.4</t>
  </si>
  <si>
    <t>2.2.2.2.5</t>
  </si>
  <si>
    <t>2.2.2.2.6</t>
  </si>
  <si>
    <t>2.3</t>
  </si>
  <si>
    <t>Способ прокладки кабельных линий: в каналах</t>
  </si>
  <si>
    <t>2.3.1</t>
  </si>
  <si>
    <t>2.3.1.1</t>
  </si>
  <si>
    <t>2.3.1.1.1</t>
  </si>
  <si>
    <t>2.3.1.1.2</t>
  </si>
  <si>
    <t>2.3.1.1.3</t>
  </si>
  <si>
    <t>2.3.1.1.4</t>
  </si>
  <si>
    <t>2.3.1.1.5</t>
  </si>
  <si>
    <t>2.3.1.1.6</t>
  </si>
  <si>
    <t>2.3.1.2</t>
  </si>
  <si>
    <t>2.3.1.2.1</t>
  </si>
  <si>
    <t>2.3.1.2.2</t>
  </si>
  <si>
    <t>2.3.1.2.3</t>
  </si>
  <si>
    <t>2.3.1.2.4</t>
  </si>
  <si>
    <t>2.3.1.2.5</t>
  </si>
  <si>
    <t>2.3.1.2.6</t>
  </si>
  <si>
    <t>2.3.2</t>
  </si>
  <si>
    <t>2.3.2.1</t>
  </si>
  <si>
    <t>2.3.2.1.1</t>
  </si>
  <si>
    <t>2.3.2.1.2</t>
  </si>
  <si>
    <t>2.3.2.1.3</t>
  </si>
  <si>
    <t>2.3.2.1.4</t>
  </si>
  <si>
    <t>2.3.2.1.5</t>
  </si>
  <si>
    <t>2.3.2.1.6</t>
  </si>
  <si>
    <t>2.3.2.2</t>
  </si>
  <si>
    <t>2.3.2.2.1</t>
  </si>
  <si>
    <t>2.3.2.2.2</t>
  </si>
  <si>
    <t>2.3.2.2.3</t>
  </si>
  <si>
    <t>2.3.2.2.4</t>
  </si>
  <si>
    <t>2.3.2.2.5</t>
  </si>
  <si>
    <t>2.3.2.2.6</t>
  </si>
  <si>
    <t>2.4</t>
  </si>
  <si>
    <t>Способ прокладки кабельных линий: в туннелях и коллекторах</t>
  </si>
  <si>
    <t>2.4.1</t>
  </si>
  <si>
    <t>2.4.1.1</t>
  </si>
  <si>
    <t>2.4.1.1.1</t>
  </si>
  <si>
    <t>2.4.1.1.2</t>
  </si>
  <si>
    <t>2.4.1.1.3</t>
  </si>
  <si>
    <t>2.4.1.1.4</t>
  </si>
  <si>
    <t>2.4.1.1.5</t>
  </si>
  <si>
    <t>2.4.1.1.6</t>
  </si>
  <si>
    <t>2.4.1.2</t>
  </si>
  <si>
    <t>2.4.1.2.1</t>
  </si>
  <si>
    <t>2.4.1.2.2</t>
  </si>
  <si>
    <t>2.4.1.2.3</t>
  </si>
  <si>
    <t>2.4.1.2.4</t>
  </si>
  <si>
    <t>2.4.1.2.5</t>
  </si>
  <si>
    <t>2.4.1.2.6</t>
  </si>
  <si>
    <t>2.4.2</t>
  </si>
  <si>
    <t>2.4.2.1</t>
  </si>
  <si>
    <t>2.4.2.1.1</t>
  </si>
  <si>
    <t>2.4.2.1.2</t>
  </si>
  <si>
    <t>2.4.2.1.3</t>
  </si>
  <si>
    <t>2.4.2.1.4</t>
  </si>
  <si>
    <t>2.4.2.1.5</t>
  </si>
  <si>
    <t>2.4.2.1.6</t>
  </si>
  <si>
    <t>2.4.2.2</t>
  </si>
  <si>
    <t>2.4.2.2.1</t>
  </si>
  <si>
    <t>2.4.2.2.2</t>
  </si>
  <si>
    <t>2.4.2.2.3</t>
  </si>
  <si>
    <t>2.4.2.2.4</t>
  </si>
  <si>
    <t>2.4.2.2.5</t>
  </si>
  <si>
    <t>2.4.2.2.6</t>
  </si>
  <si>
    <t>2.5</t>
  </si>
  <si>
    <t>Способ прокладки кабельных линий: в галереях и эстакадах</t>
  </si>
  <si>
    <t>2.5.1</t>
  </si>
  <si>
    <t>2.5.1.1</t>
  </si>
  <si>
    <t>2.5.1.1.1</t>
  </si>
  <si>
    <t>2.5.1.1.2</t>
  </si>
  <si>
    <t>2.5.1.1.3</t>
  </si>
  <si>
    <t>2.5.1.1.4</t>
  </si>
  <si>
    <t>2.5.1.1.5</t>
  </si>
  <si>
    <t>2.5.1.1.6</t>
  </si>
  <si>
    <t>2.5.1.2</t>
  </si>
  <si>
    <t>2.5.2</t>
  </si>
  <si>
    <t>2.5.2.1</t>
  </si>
  <si>
    <t>2.5.2.2</t>
  </si>
  <si>
    <t>2.6</t>
  </si>
  <si>
    <t>Способ прокладки кабельных линий: горизонтальное наклонное бурение</t>
  </si>
  <si>
    <t>2.6.1</t>
  </si>
  <si>
    <t>2.6.1.1</t>
  </si>
  <si>
    <t>2.6.1.1.1</t>
  </si>
  <si>
    <t>2.6.1.1.2</t>
  </si>
  <si>
    <t>2.6.1.1.3</t>
  </si>
  <si>
    <t>2.6.1.1.4</t>
  </si>
  <si>
    <t>2.6.1.1.5</t>
  </si>
  <si>
    <t>2.6.1.1.6</t>
  </si>
  <si>
    <t>2.6.1.2</t>
  </si>
  <si>
    <t>2.6.1.2.1</t>
  </si>
  <si>
    <t>2.6.1.2.2</t>
  </si>
  <si>
    <t>2.6.1.2.3</t>
  </si>
  <si>
    <t>2.6.1.2.4</t>
  </si>
  <si>
    <t>2.6.1.2.5</t>
  </si>
  <si>
    <t>2.6.1.2.6</t>
  </si>
  <si>
    <t>2.6.2</t>
  </si>
  <si>
    <t>2.6.2.1</t>
  </si>
  <si>
    <t>2.6.2.1.2</t>
  </si>
  <si>
    <t>2.6.2.1.3</t>
  </si>
  <si>
    <t>2.6.2.2</t>
  </si>
  <si>
    <t>2.6.2.2.1</t>
  </si>
  <si>
    <t>2.6.2.2.2</t>
  </si>
  <si>
    <t>3</t>
  </si>
  <si>
    <t>3.1</t>
  </si>
  <si>
    <t>Реклоузеры</t>
  </si>
  <si>
    <t>3.1.1</t>
  </si>
  <si>
    <t>до 100 А включительно</t>
  </si>
  <si>
    <t>3.1.2</t>
  </si>
  <si>
    <t>от 100 до 250 А включительно</t>
  </si>
  <si>
    <t>3.1.3</t>
  </si>
  <si>
    <t>от 250 до 500 А включительно</t>
  </si>
  <si>
    <t>3.1.4</t>
  </si>
  <si>
    <t>от 500 А до 1 000 А включительно</t>
  </si>
  <si>
    <t>3.1.5</t>
  </si>
  <si>
    <t>свыше 1 000 А</t>
  </si>
  <si>
    <t>3.2</t>
  </si>
  <si>
    <t>3.2.1</t>
  </si>
  <si>
    <t>3.2.2</t>
  </si>
  <si>
    <t>3.2.3</t>
  </si>
  <si>
    <t>3.2.4</t>
  </si>
  <si>
    <t>3.2.5</t>
  </si>
  <si>
    <t>3.3</t>
  </si>
  <si>
    <t>3.3.1</t>
  </si>
  <si>
    <t>3.3.2</t>
  </si>
  <si>
    <t>3.3.3</t>
  </si>
  <si>
    <t>3.3.4</t>
  </si>
  <si>
    <t>3.3.5</t>
  </si>
  <si>
    <t>4</t>
  </si>
  <si>
    <t>4.1</t>
  </si>
  <si>
    <t>Трансформаторные подстанции (ТП), за исключением распределительных трансформаторных подстанций (РТП)</t>
  </si>
  <si>
    <t>4.1.1</t>
  </si>
  <si>
    <t>Однотрансформаторные</t>
  </si>
  <si>
    <t>4.1.1.1</t>
  </si>
  <si>
    <t>до 25 кВА включительно</t>
  </si>
  <si>
    <t>6/0,4</t>
  </si>
  <si>
    <t>4.1.1.2</t>
  </si>
  <si>
    <t>от 25 до 100 кВА включительно</t>
  </si>
  <si>
    <t>4.1.1.3</t>
  </si>
  <si>
    <t>от 100 до 250 кВА включительно</t>
  </si>
  <si>
    <t>4.1.1.4</t>
  </si>
  <si>
    <t>4.1.1.5</t>
  </si>
  <si>
    <t>4.1.1.6</t>
  </si>
  <si>
    <t>4.1.2</t>
  </si>
  <si>
    <t>Двухтрансформаторные и более</t>
  </si>
  <si>
    <t>4.1.2.1</t>
  </si>
  <si>
    <t>4.1.2.2</t>
  </si>
  <si>
    <t>4.1.2.3</t>
  </si>
  <si>
    <t>4.1.2.4</t>
  </si>
  <si>
    <t>4.1.2.5</t>
  </si>
  <si>
    <t>4.1.2.6</t>
  </si>
  <si>
    <t>5</t>
  </si>
  <si>
    <t>5.1</t>
  </si>
  <si>
    <t>Распределительные трансформаторные подстанции (РТП)</t>
  </si>
  <si>
    <t>5.1.1</t>
  </si>
  <si>
    <t>5.1.1.1</t>
  </si>
  <si>
    <t>5.1.1.2</t>
  </si>
  <si>
    <t>5.1.1.3</t>
  </si>
  <si>
    <t>5.1.1.4</t>
  </si>
  <si>
    <t>5.1.1.5</t>
  </si>
  <si>
    <t>5.1.1.6</t>
  </si>
  <si>
    <t>5.1.2</t>
  </si>
  <si>
    <t>5.1.2.1</t>
  </si>
  <si>
    <t>5.1.2.2</t>
  </si>
  <si>
    <t>5.1.2.3</t>
  </si>
  <si>
    <t>5.1.2.4</t>
  </si>
  <si>
    <t>5.1.2.5</t>
  </si>
  <si>
    <t>5.1.2.6</t>
  </si>
  <si>
    <t>6</t>
  </si>
  <si>
    <t>6.1</t>
  </si>
  <si>
    <t>6.2</t>
  </si>
  <si>
    <t>Приложение № 4</t>
  </si>
  <si>
    <t>От 670 кВт 
 - всего</t>
  </si>
  <si>
    <t>От 670 кВт 
- всего</t>
  </si>
  <si>
    <t>Приложение № 3</t>
  </si>
  <si>
    <t>Информация о фактических средних данных</t>
  </si>
  <si>
    <t>о длине линий электропередачи и об объемах максимальной мощности
 построенных объектов за 3 предыдущих года по каждому мероприятию</t>
  </si>
  <si>
    <t xml:space="preserve">Информация о фактических средних данных </t>
  </si>
  <si>
    <t>Приложение № 2</t>
  </si>
  <si>
    <t>ИНФОРМАЦИЯ</t>
  </si>
  <si>
    <t>Информация для расчета стандартизированной тарифной ставки С1</t>
  </si>
  <si>
    <t>Расходы на одно присоединение 
(руб. на одно ТП)</t>
  </si>
  <si>
    <t>расходы по каждому мероприятию 
(руб.)</t>
  </si>
  <si>
    <t>количество технологических присоединений 
(шт.)</t>
  </si>
  <si>
    <t>объем максимальной мощности 
(кВт)</t>
  </si>
  <si>
    <t>Подготовка и выдача сетевой организацией технических условий Заявителю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</si>
  <si>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</t>
  </si>
  <si>
    <t>Объект электросетевого хозяйства/
Средство коммерческого учета электрической энергии (мощности)</t>
  </si>
  <si>
    <t xml:space="preserve">Максимальная мощность, кВт </t>
  </si>
  <si>
    <t>2.1.2.1.3</t>
  </si>
  <si>
    <t>2.5.1.2.1</t>
  </si>
  <si>
    <t>2.5.1.2.2</t>
  </si>
  <si>
    <t>2.5.1.2.3</t>
  </si>
  <si>
    <t>2.5.1.2.4</t>
  </si>
  <si>
    <t>2.5.1.2.5</t>
  </si>
  <si>
    <t>2.5.1.2.6</t>
  </si>
  <si>
    <t>2.5.2.1.1</t>
  </si>
  <si>
    <t>2.5.2.1.2</t>
  </si>
  <si>
    <t>2.5.2.1.3</t>
  </si>
  <si>
    <t>2.5.2.1.4</t>
  </si>
  <si>
    <t>2.5.2.1.5</t>
  </si>
  <si>
    <t>2.5.2.1.6</t>
  </si>
  <si>
    <t>2.5.2.2.1</t>
  </si>
  <si>
    <t>2.5.2.2.2</t>
  </si>
  <si>
    <t>2.5.2.2.3</t>
  </si>
  <si>
    <t>2.5.2.2.4</t>
  </si>
  <si>
    <t>2.5.2.2.5</t>
  </si>
  <si>
    <t>2.5.2.2.6</t>
  </si>
  <si>
    <t>2.6.2.1.4</t>
  </si>
  <si>
    <t>2.6.2.2.3</t>
  </si>
  <si>
    <t>от 250 до 400 кВА</t>
  </si>
  <si>
    <t>7</t>
  </si>
  <si>
    <t>Обеспечение средствами коммерческого учета электрической энергии (мощности)</t>
  </si>
  <si>
    <t>7.1</t>
  </si>
  <si>
    <t>7.2</t>
  </si>
  <si>
    <t>о расходах на технологическое присоединение</t>
  </si>
  <si>
    <t>2.1.2.1.4</t>
  </si>
  <si>
    <t>от 200 до 250 квадратных мм включительно</t>
  </si>
  <si>
    <t>2.1.2.1.5</t>
  </si>
  <si>
    <t>от 250 до 300 квадратных мм включительно</t>
  </si>
  <si>
    <t>2.1.2.1.6</t>
  </si>
  <si>
    <t>от 300 до 400 квадратных мм включительно</t>
  </si>
  <si>
    <t>2.1.2.1.7</t>
  </si>
  <si>
    <t>от 400 до 500 квадратных мм включительно</t>
  </si>
  <si>
    <t>2.1.2.1.8</t>
  </si>
  <si>
    <t>2.1.2.1.9</t>
  </si>
  <si>
    <t xml:space="preserve">свыше 800 квадратных мм </t>
  </si>
  <si>
    <t>2.1.2.2.4</t>
  </si>
  <si>
    <t>2.1.2.2.5</t>
  </si>
  <si>
    <t>2.1.2.2.6</t>
  </si>
  <si>
    <t>2.1.2.2.7</t>
  </si>
  <si>
    <t>2.1.2.2.8</t>
  </si>
  <si>
    <t>2.1.2.2.9</t>
  </si>
  <si>
    <t>Многожильные 3 кабеля в траншее</t>
  </si>
  <si>
    <t>Кабели с резиновой и пластмассовой изоляцией (3 кабеля в траншее)</t>
  </si>
  <si>
    <t>Многожильные 4 кабеля в траншее</t>
  </si>
  <si>
    <t>Кабели с резиновой и пластмассовой изоляцией (4 кабеля в траншее)</t>
  </si>
  <si>
    <t>Кабели с бумажной изоляцией (4 кабеля в траншее)</t>
  </si>
  <si>
    <t>2.2.1.1.7</t>
  </si>
  <si>
    <t>2.2.1.1.8</t>
  </si>
  <si>
    <t>2.2.1.1.9</t>
  </si>
  <si>
    <t>2.2.1.2.7</t>
  </si>
  <si>
    <t>2.2.1.2.8</t>
  </si>
  <si>
    <t>2.2.1.2.9</t>
  </si>
  <si>
    <t>2.2.2.1.7</t>
  </si>
  <si>
    <t>2.2.2.1.8</t>
  </si>
  <si>
    <t>2.2.2.1.9</t>
  </si>
  <si>
    <t>2.2.2.2.7</t>
  </si>
  <si>
    <t>2.2.2.2.8</t>
  </si>
  <si>
    <t>2.2.2.2.9</t>
  </si>
  <si>
    <t>2.3.1.1.7</t>
  </si>
  <si>
    <t>2.3.1.1.8</t>
  </si>
  <si>
    <t>2.3.1.1.9</t>
  </si>
  <si>
    <t>2.3.1.2.7</t>
  </si>
  <si>
    <t>2.3.1.2.8</t>
  </si>
  <si>
    <t>2.3.1.2.9</t>
  </si>
  <si>
    <t>2.3.2.1.7</t>
  </si>
  <si>
    <t>2.3.2.1.8</t>
  </si>
  <si>
    <t>2.3.2.1.9</t>
  </si>
  <si>
    <t>2.3.2.2.7</t>
  </si>
  <si>
    <t>2.3.2.2.8</t>
  </si>
  <si>
    <t>2.3.2.2.9</t>
  </si>
  <si>
    <t>2.4.1.1.7</t>
  </si>
  <si>
    <t>2.4.1.1.8</t>
  </si>
  <si>
    <t>2.4.1.1.9</t>
  </si>
  <si>
    <t>2.4.1.2.7</t>
  </si>
  <si>
    <t>2.4.1.2.8</t>
  </si>
  <si>
    <t>2.4.1.2.9</t>
  </si>
  <si>
    <t>2.4.2.1.7</t>
  </si>
  <si>
    <t>2.4.2.1.8</t>
  </si>
  <si>
    <t>2.4.2.1.9</t>
  </si>
  <si>
    <t>2.4.2.2.7</t>
  </si>
  <si>
    <t>2.4.2.2.8</t>
  </si>
  <si>
    <t>2.4.2.2.9</t>
  </si>
  <si>
    <t>2.5.1.1.7</t>
  </si>
  <si>
    <t>2.5.1.1.8</t>
  </si>
  <si>
    <t>2.5.1.1.9</t>
  </si>
  <si>
    <t>2.5.1.2.7</t>
  </si>
  <si>
    <t>2.5.1.2.8</t>
  </si>
  <si>
    <t>2.5.1.2.9</t>
  </si>
  <si>
    <t>2.5.2.1.7</t>
  </si>
  <si>
    <t>2.5.2.1.8</t>
  </si>
  <si>
    <t>2.5.2.1.9</t>
  </si>
  <si>
    <t>2.5.2.2.7</t>
  </si>
  <si>
    <t>2.5.2.2.8</t>
  </si>
  <si>
    <t>2.5.2.2.9</t>
  </si>
  <si>
    <t>2.6.1.1.7</t>
  </si>
  <si>
    <t>2.6.1.1.8</t>
  </si>
  <si>
    <t>2.6.1.1.9</t>
  </si>
  <si>
    <t>2.6.1.2.7</t>
  </si>
  <si>
    <t>2.6.1.2.8</t>
  </si>
  <si>
    <t>2.6.1.2.9</t>
  </si>
  <si>
    <t>2.6.2.1.1</t>
  </si>
  <si>
    <t>2.6.2.1.6</t>
  </si>
  <si>
    <t>2.6.2.1.7</t>
  </si>
  <si>
    <t>2.6.2.1.8</t>
  </si>
  <si>
    <t>2.6.2.1.9</t>
  </si>
  <si>
    <t>2.6.2.2.5</t>
  </si>
  <si>
    <t>2.6.2.2.6</t>
  </si>
  <si>
    <t>2.6.2.2.7</t>
  </si>
  <si>
    <t>2.6.2.2.8</t>
  </si>
  <si>
    <t>2.6.2.2.9</t>
  </si>
  <si>
    <t>7.1.1</t>
  </si>
  <si>
    <t>прямого включения</t>
  </si>
  <si>
    <t>7.1.2</t>
  </si>
  <si>
    <t>полукосвенного включения</t>
  </si>
  <si>
    <t>7.1.3</t>
  </si>
  <si>
    <t>косвенного включения</t>
  </si>
  <si>
    <t>7.2.1</t>
  </si>
  <si>
    <t>7.2.2</t>
  </si>
  <si>
    <t>7.2.3</t>
  </si>
  <si>
    <t>2.1.1.1.7</t>
  </si>
  <si>
    <t>2.1.1.1.8</t>
  </si>
  <si>
    <t>2.1.1.1.9</t>
  </si>
  <si>
    <t>2.1.1.2.7</t>
  </si>
  <si>
    <t>2.1.1.2.8</t>
  </si>
  <si>
    <t>2.1.1.2.9</t>
  </si>
  <si>
    <t xml:space="preserve">Расходы на выполнение мероприятий по технологическому </t>
  </si>
  <si>
    <t>Проверка сетевой организацией выполнения технических условий Заявителем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</si>
  <si>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</si>
  <si>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девятом пункта 24 Методических размера платы за технологик электрическим сетям</t>
  </si>
  <si>
    <t>Приложение N 2</t>
  </si>
  <si>
    <r>
      <t>_____</t>
    </r>
    <r>
      <rPr>
        <sz val="12"/>
        <rFont val="Times New Roman"/>
        <family val="1"/>
      </rPr>
      <t>*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</si>
  <si>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2"/>
        <rFont val="Times New Roman"/>
        <family val="1"/>
      </rPr>
      <t>**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</si>
  <si>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Информация</t>
  </si>
  <si>
    <t xml:space="preserve">       * Заявители, оплачивающие технологическое присоединение своих энергопринимающих устройств в размере не более 550 рублей.</t>
  </si>
  <si>
    <t xml:space="preserve">       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</si>
  <si>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Расходы на строительство объекта/ на обеспечение средствами коммерческого учета электрической энергии (мощности), руб.</t>
  </si>
  <si>
    <t>за 2019-2021 годы</t>
  </si>
  <si>
    <t>от 30.06.2022г. №490/22</t>
  </si>
  <si>
    <t>присоединению, предусмотренных подпунктами «а» и «в» пункта 16 Методических указаний</t>
  </si>
  <si>
    <t>по определению размера платы за технологическое присоединение к электрическим сетям, 
за 2021 год</t>
  </si>
  <si>
    <t xml:space="preserve">  АО "ОРЭС-Тамбов"</t>
  </si>
  <si>
    <t>Директор по экономике и финансам</t>
  </si>
  <si>
    <t>Н.Н. Усова</t>
  </si>
  <si>
    <t>по определению размера платы за технологическое присоединение к электрическим сетям, 
за 2020 год</t>
  </si>
  <si>
    <t>по определению размера платы за технологическое присоединение к электрическим сетям, 
за 2019 год</t>
  </si>
  <si>
    <t>N п/п</t>
  </si>
  <si>
    <t>об осуществлении технологического присоединения по договорам,
заключенным за текущий год (9 мес. 2022)</t>
  </si>
  <si>
    <t xml:space="preserve">о поданных заявках на технологическое присоединение
за текущий год (9 мес 2022)
</t>
  </si>
  <si>
    <t xml:space="preserve">Протяженность (для линий электропередачи), м </t>
  </si>
  <si>
    <t>Установка КТП с монтажом КЛ и ВЛ 6/0,4 в районе ул. Песчаной и пр. Фруктовый в г. Тамбове</t>
  </si>
  <si>
    <t>Сети электроснабжения ГРП №10 по адресу: Тамбовская область, г. Тамбов, ул. Набережная/ Гоголя, д.22 /1</t>
  </si>
  <si>
    <t xml:space="preserve">Жилой дом по адресу: Тамбовская обл., Тамб р-н, п. Тамбовский лесхоз, ул. Лесная, в районе дома 1    </t>
  </si>
  <si>
    <t>Сети электроснабжения гаража по адресу: Тамбовская обл., г. Тамбов, гараж в районе котельной по ул. Интернациональной,54</t>
  </si>
  <si>
    <t>Сети электроснабжения ГРП №46 по адресу: Тамбовская область, г. Тамбов, в р-не ул. Бастионной, д.1А</t>
  </si>
  <si>
    <t>Сети электроснабжения ВРУ-0,23 кВ индивидуального гаража по адресу: Тамбовская обл., г. Тамбов, в р-не ул. Рылеева, д.61, №4</t>
  </si>
  <si>
    <t>Сети электроснабжения ВРУ-0,4 кВ жилого дома по адресу: г. Тамбов, ул. Лермонтовская, д. 108</t>
  </si>
  <si>
    <t>Сети электроснабжения ВРУ-0,4 кВ жилого дома по адресу: Тамбовская обл., г. Тамбов, ул. Карьерная, д. 8 (к/н земельного уч. 68:29:0209070:19)</t>
  </si>
  <si>
    <t>Сети электроснабжения ВРУ-0,23 кВ гаража по адресу: Тамбовская обл., г. Тамбов, по ул. Рязанской в районе дома №6, №18</t>
  </si>
  <si>
    <t>Сети электроснабжения ВРУ-0,4 кВ гаража по адресу: Тамбовская обл., г.Тамбов, ГСК "Радар", №54</t>
  </si>
  <si>
    <t>Сети электроснабжения ВРУ-0,4 кВ жилого дома по адресу: Тамбовская обл., г.Тамбов, ул. Вагоностроительная, д.22</t>
  </si>
  <si>
    <t>Сети элснабжения ВРУ – 0,4 кВ на зем. участке по адресу: Тамбовская обл., Тамбовский р-н д. Крутые Выселки, ул. Татарский вал, кн 68:20:4020002:3321</t>
  </si>
  <si>
    <t xml:space="preserve">Сети электроснабжения ВРУ-0,4 кВ нежилого здания по адресу Тамбовская область, г. Тамбов, ул. Кавалерийская, 17, КН 68:29:0313007:39 </t>
  </si>
  <si>
    <t>Малоэтажный многоквартирный жилой дом по адресу: г. Тамбов, ул. Фридриха Энгельса, 57</t>
  </si>
  <si>
    <t>Сети электроснабжения жилого дома по адресу: Тамбовская обл., район Тамбовский, д.Крутые Выселки, к/н 68:20:4020002:2169</t>
  </si>
  <si>
    <t>Сети электроснабжения жилого дома по адресу: Тамбовская обл., район Тамбовский, д.Крутые Выселки, к/н 68:20:4020002:2170</t>
  </si>
  <si>
    <t>Сети электроснабжения ВРУ-0,4 кВ базы для размещения и ремонта водохозяйственной техники по адресу: Тамбовская обл., г. Тамбов, ш. Рассказовское, земельный участок с к/н 68:29:0214008:289</t>
  </si>
  <si>
    <t>Сети электроснабжения ВРУ – 0,4 кВ здания по адресу: Тамбовская область, Городской округ город Тамбов, г. Тамбов, проезд Монтажников, участок №1В</t>
  </si>
  <si>
    <t>Сети электроснабжения 'жилого дома с помещениями хозяйственного назначения по адресу: Тамбовская обл., р-н Тамбовский, к/н 68:20:2803002:483</t>
  </si>
  <si>
    <t>Сети электроснабжения ВРУ-0,4 кВ   здания  по адресу: Тамбовская обл., г.Тамбов, ул.Ипподромная, 5А</t>
  </si>
  <si>
    <t>Жилой дом по адресу: Тамбовская обл., Тамб р-н, п. Тамбовский лесхоз, ул. Лесная, в районе дома 1</t>
  </si>
  <si>
    <t>Сети электроснабжения ВРУ – 0,23 кВ  по адресу: Тамбовская область г. Тамбов, на земельном участке в парке «Дружба», в районе канала реки Цны</t>
  </si>
  <si>
    <t>Сети электроснабжения здания по адресу: Тамбовская обл., г. Тамбов, Моршанское шоссе, 17б</t>
  </si>
  <si>
    <t>Сети электроснабжения ВРУ-0,4 кВ жилого дома по адресу: Тамбовская обл., Тамбовский район, п. Тамбовский лесхоз, д. 40А</t>
  </si>
  <si>
    <t>Сети электроснабжения ВРУ-0,4 кВ здания "Кап ремонт здания МБУ ДО "Детская музыкальная школа №2" по адресу: Тамбовская обл., г.Тамбов, ул. Мичуринская, д.137"</t>
  </si>
  <si>
    <t>Сети электроснабжения ВРУ-0,4 кВ здания по адресу: Тамбовская обл., г. Тамбов, ул. Ипподромная, 5А</t>
  </si>
  <si>
    <t>Сети электроснабжения ВРУ-0,4 кВ здания по адресу: Тамбовская обл., г. Тамбов, ул. Ипподромная, 5Д</t>
  </si>
  <si>
    <t>Здание магазина по ул. Степная, 80А в г. Тамбове</t>
  </si>
  <si>
    <t>Сети электроснабжения здания по адресу: г. Тамбов, ул. Бастионная, 23В, линия 2</t>
  </si>
  <si>
    <t>Сети электроснабжения здания склада по адресу: Тамбовская обл., г. Тамбов,  ул. Киквидзе, 118-б</t>
  </si>
  <si>
    <t xml:space="preserve">Сети электроснабжения ВРУ-0,4 кВ здания СТО по адресу: Тамбовская обл., г. Тамбов, ул. Менделеева, к.н. 68:29:0207001:3313   </t>
  </si>
  <si>
    <t xml:space="preserve">Сети электроснабжения ВРУ-0,4 кВ нежилого здания по адресу: Тамбовская обл., г. Тамбов, ул. Степана Разина, 7 (корпус 1) </t>
  </si>
  <si>
    <t>Сети электроснабжения ВРУ-0,4 кВ здания магазина по адресу: Тамбовская обл., г. Тамбов, ул. им. Юрия Гагарина, д. 224</t>
  </si>
  <si>
    <t>Сети электроснабжения ВРУ – 0,4 кВ  торгового центра «Северный» по адресу: Тамбовская область,  Городской округ город Тамбов, ул. Рылеева, 89 «В», к/н</t>
  </si>
  <si>
    <t>Сети электроснабжения здания по адресу: Тамбовская обл., г. Тамбов, в районе ул. Бастионной, 23 к/н 68:29:0302001:2067</t>
  </si>
  <si>
    <t>Сети электроснабжения ВРУ-0,4 кВ здания по адресу: Тамбовская обл., г. Тамбов, Моршанское шоссе, д. 24А (к/н земельного уч. 68:29:0208007:2331)</t>
  </si>
  <si>
    <t>Сети электроснабжения ВРУ-0,4 кВ нежилого здания по адресу: Тамбовская обл., г. Тамбов, ул. Клубная, д. 4 (к/н 68:29:0306042:396)</t>
  </si>
  <si>
    <t>Кабели с бумажной изоляцией (1 кабель в траншее)</t>
  </si>
  <si>
    <t>Сети электроснабжения здания автосервиса по ул. Авиационная, 150-П в г. Тамбове</t>
  </si>
  <si>
    <t>Сети  электроснабжения нежилого здания по адресу: Тамбовская область, г. Тамбов, ул. Кавалерийская, 17</t>
  </si>
  <si>
    <t xml:space="preserve">Сети электроснабжения 'жилого дома с помещениями хозяйственного назначения по адресу: Тамбовская обл., р-н Тамбовский, к/н 68:20:2803002:483     </t>
  </si>
  <si>
    <t>Сети электроснабжения ВРУ-0,4 кВ здания по адресу: Тамбовская область, г. Тамбов, ул. Рылеева, 83Г (земельный участок с к.н. 68:29:0201001:11103)</t>
  </si>
  <si>
    <t>Сети электроснабжения ВРУ-0,4 кВ здания котельной по адресу: Тамбовская обл., г.Тамбов, ул. Бастионная, д. 28 В, к.н. 68:29:0314001:622; Сети электроснабжения ВРУ-0,4 кВ автогаража с пристройкой по адресу: Тамбовская обл., г.Тамбов, ул. Бастионная, д. 28 В, к.н. 68:29:0314001:621</t>
  </si>
  <si>
    <t xml:space="preserve">Сети электроснабжения группы многоквартирных жилых домов по адресу: Тамбовская обл. Тамбовский р-н, база МУ "СЭЗ, к/н 68:20:5530001:2 </t>
  </si>
  <si>
    <t>Сети электроснабжения склада по адресу: Тамбовская область, г. Тамбов, бульвар Строителей, д. 4, часть №2 здания лит. Ж</t>
  </si>
  <si>
    <t>Здание магазина по адресу: г. Тамбов, ул. Бастионная, 23Г</t>
  </si>
  <si>
    <t xml:space="preserve">Сети электроснабжения многоэтажного многоквартирного жилого дома с парковкой и спортивно-оздоровительного комплекса по адресу: Тамбовская обл., г. Тамбов, ул. Карла Маркса, 20Г </t>
  </si>
  <si>
    <t>Строительство КЛ электропередачи КЛ-6 кВ по адресу: Тамбовская обл., г.Тамбов, р-не ул. Селезневской, 2Д к/н 68:29:0212001:3017</t>
  </si>
  <si>
    <t>Сети электроснабжения трансформаторной подстанции 6/0,4 кВ по адресу: Тамбовская область, г. Тамбов, Моршанское шоссе, 24А, к/н 68:29:0208007:2332</t>
  </si>
  <si>
    <t>Строительство кабельной линии от ПС-1 ф.16 до РП-1</t>
  </si>
  <si>
    <t>Строительство кабельной линии 6 кВ от ПС-4 ф.25 до РП-25</t>
  </si>
  <si>
    <t xml:space="preserve">Строительство кабельной линии от РП-18 до ТП-175 </t>
  </si>
  <si>
    <t>Строительство кабельной линии 6кВ от ТТЭЦ ф.2 до РП-6 яч.8</t>
  </si>
  <si>
    <t>9-ти этажный многоквартирный жилой дом по адресу: г. Тамбов,  Тамбов-4, д. 3А</t>
  </si>
  <si>
    <t>Здание по адресу: г. Тамбов, ул. Советская/Интернациональная, 108/8, лит. А, №13</t>
  </si>
  <si>
    <t>Сети электроснабжения ВРУ-0,4 кВ здания по адресу: Тамбовская обл., г. Тамбов, ул. Советская, д. 68 (к/н земельного уч. 68:29:0103009:42)</t>
  </si>
  <si>
    <t>Здание в районе ул. Мичуринской, 146 в г. Тамбове</t>
  </si>
  <si>
    <t>Сети электроснабжения  многоквартирного жилого дома с помещениями общественного назначения по адресу: г. Тамбов, ул.К. Маркса, 101; ул. К. Маркса 103</t>
  </si>
  <si>
    <t>Сети электроснабжения многоквартирного жилого дома по адресу: г.Тамбов ул. Советская, 84</t>
  </si>
  <si>
    <t>Сети электроснабжения ВРУ-0,4 кВ торгового центра (автосалона) по адресу: Тамбовская область, г. Тамбов, ул. Киквидзе, д.83</t>
  </si>
  <si>
    <t>Трансформаторная подстанция 6/0,4 кВ для электроснабжения здания с нежилыми помещениями по адресу: Тамбовская область, г. Тамбов, ул. им. Юрия Гагарина, 19а, к/н 68:29:0308044:4</t>
  </si>
  <si>
    <t>Сети электроснабжения ВРУ-0,4 кВ многоквартирного жилого дома с помещениями общественного назначения на первом этаже по адресу: Тамбовская обл., г.Тамбов, ул. Мичуринская, д.21, к.н. земельного участка 68:29:0213015:4</t>
  </si>
  <si>
    <t>Строительство распределительного пункта от ПС-4</t>
  </si>
  <si>
    <t>Сети электроснабжения многоэтажного многоквартирного жилого дома с парковкой и спортивно-оздоровительного комплекса по адресу: Тамбовская обл., г. Тамбов, ул. Карла Маркса, 20Г (1 кабель в траншее)</t>
  </si>
  <si>
    <t>Сети электроснабжения  многоквартирного жилого дома с помещениями общественного назначения по адресу: г. Тамбов, ул.К. Маркса, 101; ул. К. Маркса 103 (2 кабеля в траншее)</t>
  </si>
  <si>
    <t>Сети электроснабжения многоквартирного жилого дома по адресу: г.Тамбов ул. Советская, 84 (2 кабеля в траншее)</t>
  </si>
  <si>
    <t>Сети электроснабжения ВРУ-0,4 кВ торгового центра (автосалона) по адресу: Тамбовская область, г. Тамбов, ул. Киквидзе, д.83 (2 кабеля в траншее)</t>
  </si>
  <si>
    <t>Сети электроснабжения многоэтажного многоквартирного жилого дома с парковкой и спортивно-оздоровительного комплекса по адресу: Тамбовская обл., г. Тамбов, ул. Карла Маркса, 20Г (3 кабеля в траншее)</t>
  </si>
  <si>
    <t>Линейные разъединители</t>
  </si>
  <si>
    <t>Выключатели нагрузки, устанавливаемые вне трансформаторных подстанций и распределительных и переключательных пунктов (РП)</t>
  </si>
  <si>
    <t>3.4</t>
  </si>
  <si>
    <t>Распределительные пункты (РП), за исключением комплектных распределительных устройств наружной установки (КРН, КРУН)</t>
  </si>
  <si>
    <t>3.4.1</t>
  </si>
  <si>
    <t>3.4.2</t>
  </si>
  <si>
    <t>3.4.3</t>
  </si>
  <si>
    <t>3.4.4</t>
  </si>
  <si>
    <t>3.4.5</t>
  </si>
  <si>
    <t>3.5</t>
  </si>
  <si>
    <t>Комплектные распределительные устройства наружной установки (КРН, КРУН)</t>
  </si>
  <si>
    <t>3.5.1</t>
  </si>
  <si>
    <t>3.5.2</t>
  </si>
  <si>
    <t>1 шт.</t>
  </si>
  <si>
    <t>3.5.3</t>
  </si>
  <si>
    <t>3.5.4</t>
  </si>
  <si>
    <t>3.5.5</t>
  </si>
  <si>
    <t>3.6</t>
  </si>
  <si>
    <t>Переключательные пункты</t>
  </si>
  <si>
    <t>Строительство комплектных трансформаторных подстанций (КТП) с уровнем напряжения до 35 кВ</t>
  </si>
  <si>
    <t>Сети электроснабжения здания автосервиса по ул. Авиационная, 150-П в г. Тамбове (киоск)</t>
  </si>
  <si>
    <t>Сети  электроснабжения нежилого здания по адресу: Тамбовская область, г. Тамбов, ул. Кавалерийская, 17 (киоск)</t>
  </si>
  <si>
    <t>Установка КТП с монтажом КЛ и ВЛ 6/0,4 в районе ул. Песчаной и пр. Фруктовый в г. Тамбове (киоск)</t>
  </si>
  <si>
    <t>Установка КТП с монтажом КЛ и ВЛ 6/0,4 в районе ул. Песчаной и пр. Фруктовый в г. Тамбове (мачтовая)</t>
  </si>
  <si>
    <t>Сети электроснабжения здания по адресу: Тамбовская обл., г. Тамбов, Моршанское шоссе, 17б (киоск)</t>
  </si>
  <si>
    <t>Сети электроснабжения ВРУ-0,4 кВ торгового центра (автосалона) по адресу: Тамбовская область, г. Тамбов, ул. Киквидзе, д.83 (киоск)</t>
  </si>
  <si>
    <t>Сети электроснабжения ВРУ-0,4 кВ здания по адресу: Тамбовская область, г. Тамбов, ул. Рылеева, 83Г (земельный участок с к.н. 68:29:0201001:11103) (киоск)</t>
  </si>
  <si>
    <t>Сети электроснабжения ВРУ-0,4 кВ здания по адресу: Тамбовская обл., г. Тамбов, ул. Ипподромная, 5А (киоск)</t>
  </si>
  <si>
    <t>Здание в районе ул. Мичуринской, 146 в г. Тамбове (киоск)</t>
  </si>
  <si>
    <t>Сети электроснабжения здания по адресу: г. Тамбов, ул. Пахотная, 2/1 (киоск)</t>
  </si>
  <si>
    <t>от 400 до 630 кВА включительно</t>
  </si>
  <si>
    <t>Сети электроснабжения ВРУ-0,4 кВ нежилого здания по адресу Тамбовская область, г. Тамбов, ул. Кавалерийская, 17, КН 68:29:0313007:39 (киоск)</t>
  </si>
  <si>
    <t>КТП-П-КК-630/6/0,4-У1 кВт с трансформатором ТМГ-400/6/0,4-У1 к ВРУ-0,4 кВт автогаража с пристройкой,  ВРУ-0,4 кВт здания котельной по адресу: Тамбовская обл., г.Тамбов, ул. Бастионная, д. 28 В (киоск)</t>
  </si>
  <si>
    <t>от 630 до 1000 кВА включительно</t>
  </si>
  <si>
    <t>4.1.1.7</t>
  </si>
  <si>
    <t>от 1000 до 1250 кВА включительно</t>
  </si>
  <si>
    <t>4.1.1.8</t>
  </si>
  <si>
    <t>от 1250 до 1600 кВА включительно</t>
  </si>
  <si>
    <t>4.1.1.9</t>
  </si>
  <si>
    <t>от 1600 до 2000 кВА включительно</t>
  </si>
  <si>
    <t>4.1.1.10</t>
  </si>
  <si>
    <t>от 2000 до 2500 кВА включительно</t>
  </si>
  <si>
    <t>4.1.1.11</t>
  </si>
  <si>
    <t>от 2500 до 3150 кВА включительно</t>
  </si>
  <si>
    <t>4.1.1.12</t>
  </si>
  <si>
    <t>от 3150 до 4000 кВА включительно</t>
  </si>
  <si>
    <t>4.1.1.13</t>
  </si>
  <si>
    <t>свыше 4000 кВА</t>
  </si>
  <si>
    <t>Сети электроснабжения многоэтажного многоквартирного жилого дома с парковкой и спортивно-оздоровительного комплекса по адресу: Тамбовская обл., г. Тамбов, ул. Карла Маркса, 20Г (блочные)</t>
  </si>
  <si>
    <t>Сети электроснабжения  многоквартирного жилого дома с помещениями общественного назначения по адресу: г. Тамбов, ул.К. Маркса, 101; ул. К. Маркса 103 (блочные)</t>
  </si>
  <si>
    <t>Сети электроснабжения многоквартирного жилого дома по адресу: г.Тамбов ул. Советская, 84 (блочные)</t>
  </si>
  <si>
    <t>Сети электроснабжения ВРУ-0,4 кВ многоквартирного жилого дома с помещениями общественного назначения на первом этаже по адресу: Тамбовская обл., г.Тамбов, ул. Мичуринская, д.21, к.н. земельного участка 68:29:0213015:4 (блочные)</t>
  </si>
  <si>
    <t>4.1.2.7</t>
  </si>
  <si>
    <t>4.1.2.8</t>
  </si>
  <si>
    <t>4.1.2.9</t>
  </si>
  <si>
    <t>4.1.2.10</t>
  </si>
  <si>
    <t>4.1.2.11</t>
  </si>
  <si>
    <t>4.1.2.12</t>
  </si>
  <si>
    <t>4.1.2.13</t>
  </si>
  <si>
    <t>Строительство распределительных трансформаторных подстанций (РТП) с уровнем напряжения до 35 кВ</t>
  </si>
  <si>
    <t>от 250 до 400 кВА</t>
  </si>
  <si>
    <t>от 400 до 630 кВА включительно</t>
  </si>
  <si>
    <t>от 630 до 1000 кВА включительно</t>
  </si>
  <si>
    <t>5.1.1.7</t>
  </si>
  <si>
    <t>от 1000 до 1250 кВА включительно</t>
  </si>
  <si>
    <t>5.1.1.8</t>
  </si>
  <si>
    <t>от 1250 кВА до 1600 кВА включительно</t>
  </si>
  <si>
    <t>5.1.1.9</t>
  </si>
  <si>
    <t>5.1.1.10</t>
  </si>
  <si>
    <t>5.1.1.11</t>
  </si>
  <si>
    <t>5.1.1.12</t>
  </si>
  <si>
    <t>свыше 3150 кВА</t>
  </si>
  <si>
    <t>5.1.2.7</t>
  </si>
  <si>
    <t>5.1.2.8</t>
  </si>
  <si>
    <t>5.1.2.9</t>
  </si>
  <si>
    <t>5.1.2.10</t>
  </si>
  <si>
    <t>5.1.2.11</t>
  </si>
  <si>
    <t>5.1.2.12</t>
  </si>
  <si>
    <t>Строительство центров питания, подстанций уровнем напряжения 35 кВ и выше (ПС)</t>
  </si>
  <si>
    <t>6.1.1</t>
  </si>
  <si>
    <t>до 6,3 МВА включительно</t>
  </si>
  <si>
    <t>6.1.2</t>
  </si>
  <si>
    <t>от 6,3 до 10 МВА включительно</t>
  </si>
  <si>
    <t>6.1.3</t>
  </si>
  <si>
    <t>от 10 до 16 МВА включительно</t>
  </si>
  <si>
    <t>6.1.4</t>
  </si>
  <si>
    <t xml:space="preserve">от 16 до 25 МВА включительно </t>
  </si>
  <si>
    <t>6.1.5</t>
  </si>
  <si>
    <t>6.1.6</t>
  </si>
  <si>
    <t>от 32 до 40 MBA включительно</t>
  </si>
  <si>
    <t>6.1.7</t>
  </si>
  <si>
    <t>от 40 до 63 MBA включительно</t>
  </si>
  <si>
    <t>6.1.8</t>
  </si>
  <si>
    <t>от 63 до 80 MBA включительно</t>
  </si>
  <si>
    <t>6.1.9</t>
  </si>
  <si>
    <t>от 80 до 100 МВА включительно</t>
  </si>
  <si>
    <t>6.1.10</t>
  </si>
  <si>
    <t>свыше 100 МВА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</si>
  <si>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</si>
  <si>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</si>
  <si>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</si>
  <si>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</si>
  <si>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</si>
  <si>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</si>
  <si>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</si>
  <si>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</si>
  <si>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</si>
  <si>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</si>
  <si>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 xml:space="preserve">Однофазный </t>
  </si>
  <si>
    <t xml:space="preserve">Сети электроснабжения ВРУ-0,23 кВ индивидуального гаража по адресу: Тамбовская обл., г. Тамбов, в районе ул. Лермонтовской, д. 50 (к.н. земельного уч. 68:29:0305016:112) </t>
  </si>
  <si>
    <t>Сети электроснабжения ВРУ-0,23 кВ жилого дома по адресу: Тамбовская обл., Тамбовский район, д. Крутые Выселки, проспект Космонавтов, к.н. земельного участка 68:20:4020002:3692</t>
  </si>
  <si>
    <t>Сети элснабжения ВРУ-0,23кВ гаража по адресу: Тамбвоская обл., г. Тамбов, ГСК "Радар"в р-не ул. Киквидзе, №33</t>
  </si>
  <si>
    <t>Сети электроснабжения ВРУ-0,23 кВ гаража по адресу: Тамбовск обл, г. Тамбов, ГСК Радар №83</t>
  </si>
  <si>
    <t>Сети элснабжения ВРУ-0,23кВ гаража по адресу: тамбвоская обл., г. Тамбов, ГСК "Радар", №50</t>
  </si>
  <si>
    <t>Сети элснаб ВРУ-0,23 кВ гаража по адресу: Тамбвоская обл., г. Тамбов, ГСК "Радар" в районе ул. Киквидзе, №53</t>
  </si>
  <si>
    <t>Сети электроснабжения ВРУ-0,23 кВ гаража по адресу: Тамбо обл, г. Тамбов, ГСК Радар, в р-не ул. Киквидзе, №66</t>
  </si>
  <si>
    <t>Сети элснаб ВРУ-0,23 кВ гаража адресу: Тамбвоская обл., г. Тамбов, ГСК "Радар", №48</t>
  </si>
  <si>
    <t>Сети элснабжения ВРУ-0,23кВ гаража по адресу: Тамбовская обл., г. Тамбов, ГСК "Радар" в р-не ул. Киквидзе, №70</t>
  </si>
  <si>
    <t>Сети электроснабжения ВРУ – 0,23 кВ гаража по адресу: Тамбовская область, г. Тамбов, ГСК «Радар» в районе ул. Киквидзе, №58</t>
  </si>
  <si>
    <t>Сети элснабжения ВРУ-0,23кВ гаража по адресу: Тамбовская обл., г. Тамбов, ГСК "Радар" №1</t>
  </si>
  <si>
    <t>Сети электроснабжения ВРУ – 0,23 кВ  гаража по адресу: Российская Федерация, Тамбовская область,  г. Тамбов, ул. Киквидзе, ГСК «Радар», гараж №8</t>
  </si>
  <si>
    <t>Сети электроснабжения ВРУ – 0,23 кВ  гаража по адресу: Тамбовская область,  г. Тамбов, ГСК «Радар», гараж №75</t>
  </si>
  <si>
    <t>Сети элснабжения ВРУ-0,23 кВ жилого дома по адресу: Тамбов ул. Липовая, д.2</t>
  </si>
  <si>
    <t>Сети электроснабжения ВРУ-0,23 кВ гаража по адресу: Тамбовская обл., г. Тамбов ГСК "Нива" №1</t>
  </si>
  <si>
    <t>Сети элснабжения ВРУ-0,23 кВ жилого строения по адресу: Тамбвоская обл., г Тамбов, ул. 2-я Линия, д.11 кн 68:29:0206026:487</t>
  </si>
  <si>
    <t>Сети элснабжения ВРУ – 0,4 к жилого дома по адресу: Тамбовская обл., г. Тамбов, ул. Лермонтовская, 137/1, кн зем уч-ка 68:29:0308051:290</t>
  </si>
  <si>
    <t>Сети элснабжения ВРУ-0,23 кВ гаража по адресу: Тамбовская обл, Тамбов, ГСК Нива №7</t>
  </si>
  <si>
    <t>Сети элснабжения ВРУ-0,23 кВ гаража по адресу: Тамбовская обл., г. Тамбов ГСК Нива №6</t>
  </si>
  <si>
    <t>Сети элснабжения ВРУ-0,23 кВ индивидуального жилого дома по адресу: Тамбовская обл., гор округ г. Тамбов ул. Березовая, 44 кн 68:29:0209047:4850</t>
  </si>
  <si>
    <t>Сети электроснабжения ВРУ – 0,23 кВ  гаража по адресу: Тамбовская область г. Тамбов, гараж №34 в районе ул. Уфимской, к/н 68:29:0105003:31</t>
  </si>
  <si>
    <t>Сети элснабжения ВРУ-0,23 кВ гаража по адресу: Тамбовская обл., г. Тамбов, ГСК "Удача" под гараж №1</t>
  </si>
  <si>
    <t>Сети элснабжения ВРУ-0,23 кВ индидуального жилого дома по адресу: Тамбовская обл г. Тамбов, проезд 1-й Авиационный, д.95</t>
  </si>
  <si>
    <t>Сети электроснабжения ВРУ – 0,23 кВ  гаража по адресу: Тамбовская область г. Тамбов, ул. Московская, д. 74</t>
  </si>
  <si>
    <t>Сети электроснабжения ВРУ – 0,23 кВ  гаража по адресу: Тамбовская область г. Тамбов, в районе ГСК «Стартер» по ул. Рылеева, к/н 68:29:0201001:7656</t>
  </si>
  <si>
    <t>Сети электроснабжения ВРУ – 0,23 кВ  жилого дома по адресу: Тамбовская область, г. Тамбов, ул. Сосновая, 37-Б</t>
  </si>
  <si>
    <t>Сети элснабжения ВРУ-0,23 кВ жилого дома по адресу: Тамбовская обл., г.Тамбов ул. Киквидзе кн 68:29:0311001:255</t>
  </si>
  <si>
    <t>Сети элснабжения ВРУ-0,23 кВ жилого дома по адресу: Тамбовская обл., г. Тамбов, ул. Киквидзе, кн 68:29:0311001:254</t>
  </si>
  <si>
    <t>Сети элснабжения ВРУ-0,23 кВ жилого дома по адресу: г. Тамбов ул. Фрунзе, 25 кн 68:29:0307024:23</t>
  </si>
  <si>
    <t>Сети электроснаб ВРУ – 0,4 кВ временного элснаб строительных механизмов по адресу: Тамбовская обл г. Тамбов, ул. Московская, 30, кн 68:29:0204009:304</t>
  </si>
  <si>
    <t>Сети элснабжения ВРУ-0,23 кВ светофорного объекта по адресу: Тамбов ул Мичуринская перекресток с ул Куйбышева</t>
  </si>
  <si>
    <t>Сети элснабжения ВРУ-0,23 кВ гаража по адресу: Тамбовская обл., г. Тамбов в р-не ул Мичуринской, 159В №12</t>
  </si>
  <si>
    <t>Сети электроснабжения ВРУ – 0,23 кВ  гаража по адресу: Тамбовская область г. Тамбов, в районе 14-ого квартала, гараж №14, участок 4</t>
  </si>
  <si>
    <t>Сети электроснабжения ВРУ – 0,23 кВ гаража по адресу: Тамбовская область г. Тамбов, гаражный кооператив «Лада-1» в районе ул. З. Космодемьянской, №32</t>
  </si>
  <si>
    <t>Сети электроснабжения ВРУ – 0,23 кВ  гаража по адресу: Тамбовская область г. Тамбов, гараж №5 в районе жилого дома №34 по ул. Рабочей</t>
  </si>
  <si>
    <t>Сети элснабжения ВРУ-0,23 кВ жилого дома по адресу: Тамбовская обл, г. Тамбов, ул. Селезневская 212 кн 6829020900385</t>
  </si>
  <si>
    <t>Сети электроснабжения ВРУ – 0,23 кВ  светофорного объекта по адресу: г. Тамбов, ул. Гастелло перекресток с ул. Районная</t>
  </si>
  <si>
    <t>Сети элснабжения ВРУ – 0,23 кВ  жилого дома по адресу: Тамбовская область, г. Тамбов, ул. 2-я Шацкая, к/н 68:29:0202002:500</t>
  </si>
  <si>
    <t>Сети электроснабжения ВРУ – 0,23 кВ   жилого дома по адресу: Тамбовская область, г. Тамбов, ул. Хвойная, д. 70</t>
  </si>
  <si>
    <t>Сети элснабжения ВРУ-0,2 кВ светофорного объекта по адресу: г. Тамбов на пересечении ул. Магистральной и выезда от дома по ул. Магистральная 339 к.3</t>
  </si>
  <si>
    <t>Сети элснабжения ВРУ-0,23 кВ светофорного объекта по адресу:г. Тамбов, ул. Мичуринская, д.48Б</t>
  </si>
  <si>
    <t>Сети элснабжения ВРУ-0,23 кВ гаража по адресу: Тамбовская обл., г. тамбов ГСК Фабричный №187</t>
  </si>
  <si>
    <t xml:space="preserve">Трехфазный </t>
  </si>
  <si>
    <t>Сети электроснабжения ВРУ-0,4кВ жилого дома по адресу: Тамбовская обл., г. Тамбов, ул. им. маршала Малиновского, 24-А, к.н. земельного участка 68:29:0104044:706</t>
  </si>
  <si>
    <t>Сети электроснабжения ВРУ-0,4 кВ жилого дома по адресу: Тамбовская обл., Тамбовский р-н, д.Крутые Выселки, ул.Летная, д.3 к.н. 68:20:4020002:415</t>
  </si>
  <si>
    <t>Сети электроснабжения ВРУ-0,4 кВ жилого дома по адресу: Тамбовская обл., г.Тамбов, ул. им. Аркадия Гайдара, уч. 17, к.н. земельного уч. 68:29:0306025:106</t>
  </si>
  <si>
    <t>Сети электроснабжения ВРУ-0,4 кВ торгового павильона по адресу: Тамбовская обл., г.Тамбов, ул. Набережная, 3</t>
  </si>
  <si>
    <t>Сети элснабжения ВРУ-0,4 кВ жилого дома по адресу: Тамбов ул. Хвойная, д.64 кн 68:29:0209024:12</t>
  </si>
  <si>
    <t>Сети элснабжения ВРУ-0,4 кВ жилого дома по адресу: Тамбовская обл., г. Тамбов, ул Еловая, 11</t>
  </si>
  <si>
    <t>Сети элснабжения ВРУ-0,4 кВ жилого дома по адресу: г. тамбов, ул. Лунная кн 68:29:0104044:961</t>
  </si>
  <si>
    <t>Сети элснабжения ВРУ-0,4 кВ жилого дома по адресу Тамбовская обл., г. Тамбов, ул. Ленинградская, кн68:29:0305011:79</t>
  </si>
  <si>
    <t>Сети элснабжения ВРУ-0,4 кВ жилого дома по адресу: Тамбовская обл., г.Тамбов ул. Кленовая, 12 кн 68:29:0209063:0014</t>
  </si>
  <si>
    <t>Сети элснабжения ВРУ-0,4 кВ жилого дома по адресу: Тамбовская обл гТамбов, Тамбовский р-н д крутые Выселки, ул. Теплая, д.20 кн 68:20:4020002:607</t>
  </si>
  <si>
    <t>Сети элснабжения ВРУ-0,4 кВ жилого дома по адресу: Тамбовская обл, городской округ г. Тамбов ул Липовая, д40</t>
  </si>
  <si>
    <t>Сети элснаб ВРУ-0,4кВ индивидуального жилого дома по адресу: Тамбовская обл., городской округ ,г. Тамбов, ул. Селезневская, 120 кн68:29:0209023:317</t>
  </si>
  <si>
    <t>Сети элснабжения ВРУ-0,4 кВ жилого дома по адресу: Тамбовская обл г. Тамбов, ул Лагерная, д.66 кн 68:29:0308046:2</t>
  </si>
  <si>
    <t>Сети элснабжения ВРУ-0,4 кВ жилого дома по адресу: Тамбовская обл, г. Тамбов, ул. Селезневская 52 кн зем уч 682902090474987</t>
  </si>
  <si>
    <t>Сети элснабжения ВРУ-0,4 кВ жилого дома по адресу: Тамбовская обл, городской округ г. Тамбов ул Липовая, д40А</t>
  </si>
  <si>
    <t>Сети элснабжения ВРУ-0,4 кВ жилого дома по адресу: Тамбовская обл, Тамбовский р-н д Крутые Выселки мкр Слобода ул Теплая/Татарский вал, д 21/34 ...829</t>
  </si>
  <si>
    <t>Сети элснабжения ВРУ-0,4 кВ жилого дома по адресу: Тамбовская обл., Тамбовский р-н, д. Крутые Выселки, ул. Нарышкинская, д.22 кн68:20:4020002:718</t>
  </si>
  <si>
    <t>Сети элснабжения ВРУ-0,4 кВ жилого дома по адресу: Тамб обл., Тамбовский р-н, д. Крутые Выселки, мкр Слобода, б-р Тамбовский/ул Нарышкинская, д.35/21</t>
  </si>
  <si>
    <t>Сети элснабжения ВРУ-0,4 кВ жилого дома по адресу: Тамбовская обл., Тамбовский р-н Крутые Выселки ул Университетская,33 68204020002840</t>
  </si>
  <si>
    <t>Сети элснабжения ВРУ-0,4 кВ жилого дома по адресу: Тамбовская обл., г. Тамбов, д. Крутые Выселки, ул. Уткина/татарский вал, д.47/6 кн 68:20:4020002:67</t>
  </si>
  <si>
    <t>Сети элснабжения ВРУ-0,4 кВ жилого дома по адресу: Тамбовская обл., г. Тамбов, ул им Докучаева, 68 кн 68290306022204</t>
  </si>
  <si>
    <t>Сети элснабжения ВРУ-0,4 кВ жилого дома по адресу: Тамбовская обл., г.Тамбов ул. Бабарыкина, 46а кн 68:29:0209022:55</t>
  </si>
  <si>
    <t>Сети элснабжения ВРУ-0,4 кВ жилого дома по адресу: Тамбовская обл., Тамбовский р-н д. Крутые Выселки. проспект Архитектурный д.44 кн 68:20:4020002:695</t>
  </si>
  <si>
    <t>Сети элснабжения ВРУ-0,4 кВ гостевого дома по адресу: Тамбовская обл, Тамбовский р-н д Крутые Выселка, ул Уткина, д.36 кн 68204020002411</t>
  </si>
  <si>
    <t>Сети электроснабжения линии питающей базовую станцию (оборудование сотовой связи) по адресу: Тамбовская область г. Тамбов, ул. Бастионная,   д. 29</t>
  </si>
  <si>
    <t>Сети элснабжения ВРУ-0,4 кВ жилого дома по адресу: Тамбовская обл Тамбовский р-н, д Крутые Выселки, Тамбовский бульвар д60 кн 68204020002660</t>
  </si>
  <si>
    <t>Сети электроснабжения ВРУ – 0,4 кВ  гаража по адресу: Тамбовская область, Тамбовский район, д. Крутые Выселки, мкр. Солнечный, ул. Изумрудная, 84</t>
  </si>
  <si>
    <t>Сети электроснабжения ВРУ-0,4 кВ базовой станции сотовой связи по адресу: Тамбовская область г. Тамбов, ул. Защитная, д. 3 «Г», стр.1</t>
  </si>
  <si>
    <t>Сети элснабжения ВРУ-0,4 кВ жилого дома по адресу: Тамбовская обл., г. Тамбов, ул. Аленксандра Матросова, д.15, кн 68:29:0308007:13</t>
  </si>
  <si>
    <t>Сети элснабженияВРУ-0,4 кВ жилого дома по адресу: Тамбовская обл., г. Тамбов, ул. В. Подбельского, д.37</t>
  </si>
  <si>
    <t>Сети элснабжения ВРУ-0,4 кВ жилого дома по адресу: Тамбовская обл,д Крутые Выселки мкр Слобода проспект Космонавтов уч №49</t>
  </si>
  <si>
    <t>Сети элснабжения ВРУ-0,4 кВ жилого дома по адресу: Тамбовская обл., Тамбовский р-н д. Крутые Выселки, мкр Слобода пр-кт Металлургов, д68 кн 6820402000</t>
  </si>
  <si>
    <t>Сети электроснабжения ВРУ-0,4 кВ базовой станции сотовой связи по адресу: Тамбовская область г. Тамбов, Рассказовское шоссе (на границе СНТ «Вагонник-</t>
  </si>
  <si>
    <t>Сети элснабжения ВРУ-0,4 кВ нежилого здания по адресу: Тамбовская обл Тамбов ул Советская кн 68290208008474</t>
  </si>
  <si>
    <t>Сети элснабжения ВРУ-0,4 кВ жилого дома по адресу Тамбовская обл., г. Тамбов, д Крутые Выселки, ул. Дворянская, д.25 кн 68:20:4020002:382</t>
  </si>
  <si>
    <t>Сети элснабжения ВРУ-0,4 кВжилого дома по адресу: Тамбов ул Липовая, д. 37 кн 682902090474906</t>
  </si>
  <si>
    <t>Сети элснабжения ВРУ-0,4 кВ жилого дома по адресу: Тамбовская обл, Тамбов, ул Селезневская, 118</t>
  </si>
  <si>
    <t>Сети элснабжения ВРУ-0,4 кВ нежилого помещения по адресу: Тамбовская обл, г. Тамбов, ул. Советская/ул Ст Разина д.103/21, №4</t>
  </si>
  <si>
    <t>Сети элснабжения ВРУ-0,4 кВ жилого дома по адресу: Тамбовская обл Тамбовский р-н д Крутые Выселки, ул Студенческая, д.33 кн 68204020002638</t>
  </si>
  <si>
    <t>Сети элснабжения ВРУ-0,4 кВ жилого дома по адресу: Тамбовская обл., Тамбовский р-н, д. Крутые Выселки, мкр. Солнечный, ул. Тургеневская/ул. Мира д.14/</t>
  </si>
  <si>
    <t>Сети элснабжения ВРУ-0,4 кВ жилого дома по адресу: Тамбовская обл., Тамбовский р-н, д. Крутые Выселки, ул. Университетская, д.4 кн 68:20:4020002:80</t>
  </si>
  <si>
    <t>Сети элснабжения ВРУ-0,4 кВ садового дома по адресу: Тамбовская обл, г. Тамбов, участок №8 в р-не ул Рассказовской кн 68290204009927</t>
  </si>
  <si>
    <t>Сети элснабжения ВРУ-0,4 кВ жилого дома по адресу: Тамбовская область, городской округ г. Тамбов, ул. Ягодная, 70</t>
  </si>
  <si>
    <t>Сети электроснабжения ВРУ – 0,4 кВ  жилого дома по адресу: Тамбовская область, Тамбовский район, деревня Крутые Выселки, улица Университетская, дом 19</t>
  </si>
  <si>
    <t>Сети элснабжения ВРУ - 0,4 кВ индивидуального жилого дома по адресу: Тамбовская обл.г Тамбов ул Дроздовая 35-В кн 68:29:0209022:229</t>
  </si>
  <si>
    <t>Сети элснабжения ВРУ-0,4 кВ жилого дома по адресу: Тамбовская обл, Тамб муниц р-н сп Ком с/совет д. Крутые Выселки мкр Слобода ул Нарышкинская 18К</t>
  </si>
  <si>
    <t>Сети электроснабжения ВРУ – 0,4 кВ   жилого дома по адресу: Тамбовская область, г. Тамбов, ул. Сосновая, 37-А</t>
  </si>
  <si>
    <t>Сети элснаб ВРУ – 0,4 кВ  жилого дома по адресу: Тамбовский р-н, д Крутые Выселки, ул. Придорожная, 20, к/н 68204020002288</t>
  </si>
  <si>
    <t>Сети электроснабжения ВРУ – 0,4 кВ  жилого дома по адресу: Тамбовская область, Тамбовский район, деревня Крутые Выселки, ул. Летная, д. 4, к/н 68:20:4</t>
  </si>
  <si>
    <t>Сети электроснабжения ВРУ – 0,4 кВ  жилого дома по адресу: Тамбовская обл Тамбовский район, деревня Крутые Выселки, ул. Летная/Нарышкинская, д. 1/33</t>
  </si>
  <si>
    <t>Сети электроснабжения ВРУ – 0,4 кВ   жилого дома по адресу: Тамбовская область, г. Тамбов, ул. Сабуровская, д. 25</t>
  </si>
  <si>
    <t>Сети электроснабжения ВРУ – 0,4 кВ   жилого дома по адресу: Тамбовская область, г. Тамбов, ул. Сосновая, 34-А, к/н 68:29:0209047:12396</t>
  </si>
  <si>
    <t>Сети электроснабжения ВРУ – 0,4 кВ   жилого дома по адресу: Тамбовская область, г. Тамбов, ул. Сосновая, 37, к/н 68:29:0209047:12428</t>
  </si>
  <si>
    <t>Сети электроснабжения с установкой прибора учета ВРУ – 0,4 кВ нежилого здания по адресу: Тамбовская область г. Тамбов, ул. Фабричная, 6, к/н 68:29:031</t>
  </si>
  <si>
    <t>Сети электроснабжения ВРУ – 0,4 кВ   жилого дома по адресу: Тамбовская область, г. Тамбов, ул. Хвойная, д. 57</t>
  </si>
  <si>
    <t>Сети элнабс установкой прибора учета ВРУ – 0,23 кВ  по адресу: Тамбовская область г. Тамбов, на зем уч в парке «Дружба», в р-не канала реки Цны</t>
  </si>
  <si>
    <t>Сети электроснабжения ВРУ – 0,4 кВ  жилого дома по адресу: г. Тамбов, ул. Песчаная, 68, к/н 68:29:0209058:62</t>
  </si>
  <si>
    <t>Сети электроснабжения ВРУ – 0,4 кВ  жилого дома по адресу: Тамбовская область, Тамбовский район, деревня Крутые Выселки, к/н 68:20:4020002:1234</t>
  </si>
  <si>
    <t>Сети электроснабжения ВРУ – 0,4 кВ  жилого дома по адресу: Тамбовская область, Тамбовский район, деревня Крутые Выселки, к/н 68:20:4020002:1243</t>
  </si>
  <si>
    <t>Сети элснабжения ВРУ – 0,4 к жилого дома по адресу: Тамбовская обл., Тамбовский р-н д. Крутые Выселки, пр-т Металлургов, д.37 кн 68:20:4020002:81</t>
  </si>
  <si>
    <t>Сети элснаб ВРУ – 0,4 кВ  жилого дома по адресу: Тамбовская обл, Тамбовский р-н, Комсомольский с/с,Крутые Выселки, мкр.Солнечный Славянсая/Кленовая</t>
  </si>
  <si>
    <t>Сети элснабжения ВРУ-0,4 кВ жилого дома по адресу: Тамбовская обл, д Крутые Выселки ул Придорожная, д.2 кн 68:20:4020002:194</t>
  </si>
  <si>
    <t>Сети элснабжения ВРУ – 0,4 кВ  жилого дома по адресу: Тамбовская обл, Тамбовский р-н, д Крутые Выселки, мкр. «Слобода», ул. Придорожная,46/1 кн6820402</t>
  </si>
  <si>
    <t>Сети электроснабжения ВРУ – 0,4 кВ  жилого дома по адресу: Тамбовская обл, Тамбовский р-н, д Крутые Выселки, ул. Придорожная, к/н 68:20:4020002:3980</t>
  </si>
  <si>
    <t>Сети элснабжения ВРУ-0,4 кВ жилого дома по адресу: Тамбовская обл., г Тамбов, пр-д Авиаторов, д.28 кн 68:29:0311028:24</t>
  </si>
  <si>
    <t>Сети элснабжения ВРУ-0,4 кВ нежилого здания по адресу: Тамбовская обл., г.Тамбов ул. Чкалова 140 кн 68:29:0209054:334</t>
  </si>
  <si>
    <t>Сети электроснабжения ВРУ – 0,4 кВ  части жилого дома по адресу: Тамбовская область г. Тамбов, ул. Максима Горького, 150, к/н 68:29:0305005:498</t>
  </si>
  <si>
    <t>Сети элснабжения ВРУ-0,4 кВ жилого дома по адресу: Тамбовская обл, Тамбовский р-н д. Крутые Выселки, мкр Солнечный, ул Придорожная, кн 682040200011742</t>
  </si>
  <si>
    <t>к стандартам раскрытия информации
субъектами оптового и розничных
рынков электрической энергии
№ 24 от 21.01.2004</t>
  </si>
  <si>
    <t>Приложение № 1</t>
  </si>
  <si>
    <t xml:space="preserve">  АО "ОРЭС-Тамбов" за 2019-2021 гг.</t>
  </si>
  <si>
    <t>Сети элснабжения ВРУ-0,4 кВ нежилого дома по адресу: Тамбовская обл г. Тамбов ул Гастелло д.32 пом 33</t>
  </si>
  <si>
    <t>Сети элснабжения ВРУ-0,4 кВ здания по адресу Тамбовская обл., г. Тамбов, ул. Мичуринская, д.110</t>
  </si>
  <si>
    <t>Сети элснабжения ВРУ-0,4 кВ временного элснабжения строит механизмов по адресу: Тамбовская обл., г. Тамбов терТамбов-4 кн 68:29:0312001:9694</t>
  </si>
  <si>
    <t>Сети элснабжения ВРУ№1, ВРУ№2 проивз базы по адресу: Тамбовская обл., г. Тамбов, ул. Бастионная, 8К</t>
  </si>
  <si>
    <t>Сети элснабжения ВРУ-0,4 кВ временного элснабжения строит механизмов по адресу: г. Тамбов ул Лермонтовская кн 68:29:0103008:314</t>
  </si>
  <si>
    <t>Сети элснабжения ВРУ-0,4 кВ нежилого здания по адресу: Тамбовская обл, г. Тамбов ул. Полынковская д.55А</t>
  </si>
  <si>
    <t>Сети электроснабжения ВРУ-0,4 кВ нежилого здания по адресу Тамбовская область, г. Тамбов, ул. Кавалерийская, 17, КН 68:29:0313007:39</t>
  </si>
  <si>
    <t>Сети элснаб с установкой прибора учета ВРУ – 0,4 кВ  торгового центра «Северный» по адресу: Тамбовская обл,  Тамбов ул. Рылеева, 89 «В», к/н 68:29:020</t>
  </si>
  <si>
    <t>Стр-во узла учета к ВРУ – 0,23 кВ  жилого дома по адресу: Тамбовская область г. Тамбов, переулок Огородный, д. 6-А, строение 1</t>
  </si>
  <si>
    <t>Сети элснаб ВРУ-0,4кВ зд по адресу: Тамбовская обл., г. Тамбов, СНТ "Зеленстрой" по ул. Монтажников</t>
  </si>
  <si>
    <t>Строительство пунктов секционирования (указать кол-во ячеек)</t>
  </si>
  <si>
    <t>Начальник отдела капитального строительства</t>
  </si>
  <si>
    <t>В.В. Сапунов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</si>
</sst>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[Red]\(&quot;$&quot;#,##0\)"/>
    <numFmt numFmtId="183" formatCode="General_)"/>
    <numFmt numFmtId="184" formatCode="_(* #,##0.00_);_(* \(#,##0.00\);_(* &quot;-&quot;??_);_(@_)"/>
    <numFmt numFmtId="185" formatCode="#,##0.00_ ;\-#,##0.00\ "/>
    <numFmt numFmtId="186" formatCode="0.0"/>
    <numFmt numFmtId="187" formatCode="#,##0.000"/>
    <numFmt numFmtId="188" formatCode="0.000"/>
    <numFmt numFmtId="189" formatCode="#,##0.0000"/>
    <numFmt numFmtId="190" formatCode="#,##0.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%"/>
    <numFmt numFmtId="197" formatCode="0.000000000"/>
    <numFmt numFmtId="198" formatCode="0.0000000000"/>
    <numFmt numFmtId="199" formatCode="0.00000000000"/>
    <numFmt numFmtId="200" formatCode="#,##0.000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00"/>
    <numFmt numFmtId="206" formatCode="#,##0.000000"/>
    <numFmt numFmtId="207" formatCode="#,##0.00_р_."/>
    <numFmt numFmtId="208" formatCode="_-* #,##0.0_р_._-;\-* #,##0.0_р_._-;_-* &quot;-&quot;??_р_._-;_-@_-"/>
    <numFmt numFmtId="209" formatCode="_-* #,##0_р_._-;\-* #,##0_р_._-;_-* &quot;-&quot;??_р_._-;_-@_-"/>
    <numFmt numFmtId="210" formatCode="#,##0_р_.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9"/>
      <name val="Tahoma"/>
      <family val="2"/>
    </font>
    <font>
      <sz val="8"/>
      <name val="Helv"/>
      <family val="0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NTHarmonica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b/>
      <sz val="13"/>
      <color indexed="63"/>
      <name val="PT Serif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3"/>
      <color rgb="FF22272F"/>
      <name val="PT Serif"/>
      <family val="1"/>
    </font>
    <font>
      <sz val="12"/>
      <color rgb="FFFF0000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hair"/>
      <right>
        <color indexed="63"/>
      </right>
      <top style="hair"/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3" fillId="42" borderId="0" applyNumberFormat="0" applyBorder="0" applyAlignment="0" applyProtection="0"/>
    <xf numFmtId="0" fontId="4" fillId="43" borderId="1" applyNumberFormat="0" applyAlignment="0" applyProtection="0"/>
    <xf numFmtId="0" fontId="5" fillId="36" borderId="2" applyNumberFormat="0" applyAlignment="0" applyProtection="0"/>
    <xf numFmtId="182" fontId="6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1" applyNumberFormat="0" applyAlignment="0" applyProtection="0"/>
    <xf numFmtId="0" fontId="13" fillId="0" borderId="6" applyNumberFormat="0" applyFill="0" applyAlignment="0" applyProtection="0"/>
    <xf numFmtId="0" fontId="14" fillId="47" borderId="0" applyNumberFormat="0" applyBorder="0" applyAlignment="0" applyProtection="0"/>
    <xf numFmtId="49" fontId="15" fillId="0" borderId="0" applyBorder="0">
      <alignment vertical="top"/>
      <protection/>
    </xf>
    <xf numFmtId="0" fontId="16" fillId="0" borderId="0">
      <alignment/>
      <protection/>
    </xf>
    <xf numFmtId="0" fontId="17" fillId="34" borderId="7" applyNumberFormat="0" applyFont="0" applyAlignment="0" applyProtection="0"/>
    <xf numFmtId="0" fontId="18" fillId="43" borderId="8" applyNumberFormat="0" applyAlignment="0" applyProtection="0"/>
    <xf numFmtId="0" fontId="16" fillId="0" borderId="0" applyNumberFormat="0">
      <alignment horizontal="left"/>
      <protection/>
    </xf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7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183" fontId="0" fillId="0" borderId="10">
      <alignment/>
      <protection locked="0"/>
    </xf>
    <xf numFmtId="0" fontId="12" fillId="12" borderId="1" applyNumberFormat="0" applyAlignment="0" applyProtection="0"/>
    <xf numFmtId="0" fontId="12" fillId="13" borderId="1" applyNumberFormat="0" applyAlignment="0" applyProtection="0"/>
    <xf numFmtId="0" fontId="18" fillId="56" borderId="8" applyNumberFormat="0" applyAlignment="0" applyProtection="0"/>
    <xf numFmtId="0" fontId="18" fillId="57" borderId="8" applyNumberFormat="0" applyAlignment="0" applyProtection="0"/>
    <xf numFmtId="0" fontId="22" fillId="56" borderId="1" applyNumberFormat="0" applyAlignment="0" applyProtection="0"/>
    <xf numFmtId="0" fontId="22" fillId="57" borderId="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0" applyBorder="0">
      <alignment horizontal="center" vertical="center" wrapText="1"/>
      <protection/>
    </xf>
    <xf numFmtId="0" fontId="25" fillId="0" borderId="11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3" applyBorder="0">
      <alignment horizontal="center" vertical="center" wrapText="1"/>
      <protection/>
    </xf>
    <xf numFmtId="183" fontId="29" fillId="10" borderId="10">
      <alignment/>
      <protection/>
    </xf>
    <xf numFmtId="4" fontId="15" fillId="58" borderId="14" applyBorder="0">
      <alignment horizontal="right"/>
      <protection/>
    </xf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5" fillId="59" borderId="2" applyNumberFormat="0" applyAlignment="0" applyProtection="0"/>
    <xf numFmtId="0" fontId="5" fillId="60" borderId="2" applyNumberFormat="0" applyAlignment="0" applyProtection="0"/>
    <xf numFmtId="0" fontId="30" fillId="6" borderId="0" applyFill="0">
      <alignment wrapText="1"/>
      <protection/>
    </xf>
    <xf numFmtId="0" fontId="31" fillId="0" borderId="0">
      <alignment horizontal="center" vertical="top" wrapText="1"/>
      <protection/>
    </xf>
    <xf numFmtId="0" fontId="32" fillId="0" borderId="0">
      <alignment horizontal="centerContinuous" vertical="center" wrapText="1"/>
      <protection/>
    </xf>
    <xf numFmtId="0" fontId="33" fillId="0" borderId="0" applyNumberFormat="0" applyFill="0" applyBorder="0" applyAlignment="0" applyProtection="0"/>
    <xf numFmtId="0" fontId="14" fillId="58" borderId="0" applyNumberFormat="0" applyBorder="0" applyAlignment="0" applyProtection="0"/>
    <xf numFmtId="0" fontId="14" fillId="6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8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62" borderId="7" applyNumberFormat="0" applyFont="0" applyAlignment="0" applyProtection="0"/>
    <xf numFmtId="0" fontId="17" fillId="63" borderId="7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30" fillId="0" borderId="0">
      <alignment horizontal="center"/>
      <protection/>
    </xf>
    <xf numFmtId="171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4" fontId="15" fillId="6" borderId="0" applyBorder="0">
      <alignment horizontal="right"/>
      <protection/>
    </xf>
    <xf numFmtId="4" fontId="15" fillId="12" borderId="16" applyBorder="0">
      <alignment horizontal="right"/>
      <protection/>
    </xf>
    <xf numFmtId="4" fontId="15" fillId="6" borderId="14" applyFont="0" applyBorder="0">
      <alignment horizontal="right"/>
      <protection/>
    </xf>
    <xf numFmtId="0" fontId="8" fillId="6" borderId="0" applyNumberFormat="0" applyBorder="0" applyAlignment="0" applyProtection="0"/>
    <xf numFmtId="0" fontId="8" fillId="7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4" xfId="0" applyFont="1" applyBorder="1" applyAlignment="1">
      <alignment horizontal="center"/>
    </xf>
    <xf numFmtId="0" fontId="54" fillId="0" borderId="14" xfId="0" applyFont="1" applyBorder="1" applyAlignment="1">
      <alignment wrapText="1"/>
    </xf>
    <xf numFmtId="0" fontId="40" fillId="0" borderId="14" xfId="0" applyFont="1" applyBorder="1" applyAlignment="1">
      <alignment/>
    </xf>
    <xf numFmtId="3" fontId="40" fillId="0" borderId="14" xfId="0" applyNumberFormat="1" applyFont="1" applyBorder="1" applyAlignment="1">
      <alignment/>
    </xf>
    <xf numFmtId="49" fontId="54" fillId="0" borderId="14" xfId="0" applyNumberFormat="1" applyFont="1" applyBorder="1" applyAlignment="1">
      <alignment horizontal="center"/>
    </xf>
    <xf numFmtId="3" fontId="54" fillId="0" borderId="14" xfId="0" applyNumberFormat="1" applyFont="1" applyBorder="1" applyAlignment="1">
      <alignment horizontal="right"/>
    </xf>
    <xf numFmtId="0" fontId="40" fillId="0" borderId="14" xfId="0" applyFont="1" applyBorder="1" applyAlignment="1">
      <alignment horizontal="right"/>
    </xf>
    <xf numFmtId="3" fontId="40" fillId="0" borderId="14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wrapText="1"/>
    </xf>
    <xf numFmtId="0" fontId="40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left"/>
    </xf>
    <xf numFmtId="0" fontId="40" fillId="0" borderId="14" xfId="0" applyFont="1" applyBorder="1" applyAlignment="1">
      <alignment wrapText="1"/>
    </xf>
    <xf numFmtId="0" fontId="42" fillId="0" borderId="0" xfId="124" applyFont="1" applyFill="1" applyAlignment="1" applyProtection="1">
      <alignment horizontal="right"/>
      <protection/>
    </xf>
    <xf numFmtId="0" fontId="39" fillId="0" borderId="0" xfId="0" applyFont="1" applyAlignment="1">
      <alignment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top"/>
    </xf>
    <xf numFmtId="0" fontId="40" fillId="0" borderId="0" xfId="0" applyFont="1" applyFill="1" applyAlignment="1">
      <alignment/>
    </xf>
    <xf numFmtId="0" fontId="55" fillId="0" borderId="0" xfId="0" applyFont="1" applyAlignment="1">
      <alignment/>
    </xf>
    <xf numFmtId="0" fontId="23" fillId="0" borderId="0" xfId="124" applyAlignment="1" applyProtection="1">
      <alignment/>
      <protection/>
    </xf>
    <xf numFmtId="0" fontId="40" fillId="0" borderId="0" xfId="0" applyFont="1" applyBorder="1" applyAlignment="1">
      <alignment horizontal="right"/>
    </xf>
    <xf numFmtId="0" fontId="40" fillId="0" borderId="17" xfId="0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vertical="top" wrapText="1"/>
    </xf>
    <xf numFmtId="173" fontId="40" fillId="0" borderId="14" xfId="0" applyNumberFormat="1" applyFont="1" applyBorder="1" applyAlignment="1">
      <alignment horizontal="center" vertical="center"/>
    </xf>
    <xf numFmtId="209" fontId="40" fillId="0" borderId="14" xfId="0" applyNumberFormat="1" applyFont="1" applyBorder="1" applyAlignment="1">
      <alignment horizontal="center" vertical="center"/>
    </xf>
    <xf numFmtId="49" fontId="40" fillId="0" borderId="14" xfId="0" applyNumberFormat="1" applyFont="1" applyFill="1" applyBorder="1" applyAlignment="1">
      <alignment vertical="top" wrapText="1"/>
    </xf>
    <xf numFmtId="3" fontId="40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0" fontId="56" fillId="0" borderId="0" xfId="0" applyFont="1" applyAlignment="1">
      <alignment/>
    </xf>
    <xf numFmtId="4" fontId="40" fillId="0" borderId="0" xfId="0" applyNumberFormat="1" applyFont="1" applyAlignment="1">
      <alignment/>
    </xf>
    <xf numFmtId="0" fontId="40" fillId="0" borderId="18" xfId="0" applyFont="1" applyBorder="1" applyAlignment="1">
      <alignment vertical="top"/>
    </xf>
    <xf numFmtId="0" fontId="40" fillId="0" borderId="18" xfId="0" applyFont="1" applyFill="1" applyBorder="1" applyAlignment="1">
      <alignment vertical="top" wrapText="1"/>
    </xf>
    <xf numFmtId="0" fontId="40" fillId="0" borderId="19" xfId="0" applyFont="1" applyBorder="1" applyAlignment="1">
      <alignment vertical="top"/>
    </xf>
    <xf numFmtId="0" fontId="40" fillId="0" borderId="19" xfId="0" applyFont="1" applyFill="1" applyBorder="1" applyAlignment="1">
      <alignment vertical="top" wrapText="1"/>
    </xf>
    <xf numFmtId="0" fontId="40" fillId="0" borderId="20" xfId="0" applyFont="1" applyBorder="1" applyAlignment="1">
      <alignment vertical="top"/>
    </xf>
    <xf numFmtId="0" fontId="40" fillId="0" borderId="20" xfId="0" applyFont="1" applyFill="1" applyBorder="1" applyAlignment="1">
      <alignment vertical="top" wrapText="1"/>
    </xf>
    <xf numFmtId="0" fontId="39" fillId="0" borderId="21" xfId="0" applyFont="1" applyBorder="1" applyAlignment="1">
      <alignment horizontal="center" wrapText="1"/>
    </xf>
    <xf numFmtId="0" fontId="54" fillId="0" borderId="14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4" fontId="54" fillId="0" borderId="14" xfId="0" applyNumberFormat="1" applyFont="1" applyBorder="1" applyAlignment="1">
      <alignment/>
    </xf>
    <xf numFmtId="4" fontId="40" fillId="0" borderId="14" xfId="0" applyNumberFormat="1" applyFont="1" applyBorder="1" applyAlignment="1">
      <alignment/>
    </xf>
    <xf numFmtId="4" fontId="54" fillId="0" borderId="14" xfId="0" applyNumberFormat="1" applyFont="1" applyBorder="1" applyAlignment="1">
      <alignment horizontal="right"/>
    </xf>
    <xf numFmtId="49" fontId="54" fillId="0" borderId="0" xfId="0" applyNumberFormat="1" applyFont="1" applyAlignment="1">
      <alignment horizontal="center"/>
    </xf>
    <xf numFmtId="0" fontId="54" fillId="0" borderId="0" xfId="0" applyFont="1" applyAlignment="1">
      <alignment wrapText="1"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 horizontal="center"/>
    </xf>
    <xf numFmtId="173" fontId="40" fillId="0" borderId="14" xfId="0" applyNumberFormat="1" applyFont="1" applyBorder="1" applyAlignment="1">
      <alignment horizontal="right" vertical="center" indent="1"/>
    </xf>
    <xf numFmtId="0" fontId="39" fillId="0" borderId="14" xfId="0" applyFont="1" applyFill="1" applyBorder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14" xfId="0" applyFont="1" applyBorder="1" applyAlignment="1">
      <alignment horizontal="center" vertical="center"/>
    </xf>
    <xf numFmtId="4" fontId="39" fillId="0" borderId="14" xfId="0" applyNumberFormat="1" applyFont="1" applyFill="1" applyBorder="1" applyAlignment="1">
      <alignment horizontal="right" vertical="center" indent="1"/>
    </xf>
    <xf numFmtId="3" fontId="39" fillId="0" borderId="14" xfId="0" applyNumberFormat="1" applyFont="1" applyFill="1" applyBorder="1" applyAlignment="1">
      <alignment horizontal="right" vertical="center" indent="1"/>
    </xf>
    <xf numFmtId="4" fontId="40" fillId="0" borderId="14" xfId="0" applyNumberFormat="1" applyFont="1" applyFill="1" applyBorder="1" applyAlignment="1">
      <alignment horizontal="right" vertical="center" indent="1"/>
    </xf>
    <xf numFmtId="3" fontId="40" fillId="0" borderId="14" xfId="0" applyNumberFormat="1" applyFont="1" applyFill="1" applyBorder="1" applyAlignment="1">
      <alignment horizontal="right" vertical="center" indent="1"/>
    </xf>
    <xf numFmtId="0" fontId="40" fillId="0" borderId="14" xfId="0" applyFont="1" applyFill="1" applyBorder="1" applyAlignment="1">
      <alignment horizontal="right" vertical="center" indent="1"/>
    </xf>
    <xf numFmtId="1" fontId="40" fillId="0" borderId="14" xfId="0" applyNumberFormat="1" applyFont="1" applyFill="1" applyBorder="1" applyAlignment="1">
      <alignment horizontal="right" vertical="center" inden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/>
    </xf>
    <xf numFmtId="49" fontId="48" fillId="64" borderId="14" xfId="0" applyNumberFormat="1" applyFont="1" applyFill="1" applyBorder="1" applyAlignment="1">
      <alignment vertical="top"/>
    </xf>
    <xf numFmtId="0" fontId="48" fillId="64" borderId="14" xfId="0" applyFont="1" applyFill="1" applyBorder="1" applyAlignment="1">
      <alignment vertical="top" wrapText="1"/>
    </xf>
    <xf numFmtId="0" fontId="48" fillId="64" borderId="14" xfId="0" applyFont="1" applyFill="1" applyBorder="1" applyAlignment="1">
      <alignment horizontal="center" vertical="top"/>
    </xf>
    <xf numFmtId="0" fontId="48" fillId="0" borderId="0" xfId="0" applyFont="1" applyAlignment="1">
      <alignment/>
    </xf>
    <xf numFmtId="49" fontId="44" fillId="0" borderId="14" xfId="0" applyNumberFormat="1" applyFont="1" applyBorder="1" applyAlignment="1">
      <alignment vertical="top"/>
    </xf>
    <xf numFmtId="0" fontId="44" fillId="0" borderId="14" xfId="0" applyFont="1" applyBorder="1" applyAlignment="1">
      <alignment vertical="top" wrapText="1"/>
    </xf>
    <xf numFmtId="0" fontId="44" fillId="0" borderId="14" xfId="0" applyFont="1" applyBorder="1" applyAlignment="1">
      <alignment horizontal="center" vertical="top"/>
    </xf>
    <xf numFmtId="0" fontId="44" fillId="0" borderId="14" xfId="0" applyFont="1" applyBorder="1" applyAlignment="1">
      <alignment vertical="top"/>
    </xf>
    <xf numFmtId="49" fontId="45" fillId="0" borderId="14" xfId="0" applyNumberFormat="1" applyFont="1" applyBorder="1" applyAlignment="1">
      <alignment vertical="top"/>
    </xf>
    <xf numFmtId="0" fontId="45" fillId="0" borderId="14" xfId="0" applyFont="1" applyBorder="1" applyAlignment="1">
      <alignment vertical="top" wrapText="1"/>
    </xf>
    <xf numFmtId="0" fontId="45" fillId="0" borderId="14" xfId="0" applyFont="1" applyBorder="1" applyAlignment="1">
      <alignment horizontal="center" vertical="top"/>
    </xf>
    <xf numFmtId="4" fontId="45" fillId="0" borderId="14" xfId="0" applyNumberFormat="1" applyFont="1" applyBorder="1" applyAlignment="1">
      <alignment horizontal="center" vertical="top"/>
    </xf>
    <xf numFmtId="0" fontId="45" fillId="0" borderId="14" xfId="0" applyFont="1" applyBorder="1" applyAlignment="1" quotePrefix="1">
      <alignment vertical="top" wrapText="1"/>
    </xf>
    <xf numFmtId="186" fontId="45" fillId="0" borderId="14" xfId="0" applyNumberFormat="1" applyFont="1" applyBorder="1" applyAlignment="1">
      <alignment horizontal="center" vertical="top"/>
    </xf>
    <xf numFmtId="0" fontId="45" fillId="0" borderId="14" xfId="0" applyFont="1" applyBorder="1" applyAlignment="1">
      <alignment horizontal="center" vertical="top" wrapText="1"/>
    </xf>
    <xf numFmtId="186" fontId="44" fillId="0" borderId="14" xfId="0" applyNumberFormat="1" applyFont="1" applyBorder="1" applyAlignment="1">
      <alignment horizontal="center" vertical="top"/>
    </xf>
    <xf numFmtId="0" fontId="45" fillId="0" borderId="14" xfId="0" applyFont="1" applyBorder="1" applyAlignment="1" quotePrefix="1">
      <alignment wrapText="1"/>
    </xf>
    <xf numFmtId="0" fontId="45" fillId="0" borderId="14" xfId="0" applyFont="1" applyBorder="1" applyAlignment="1">
      <alignment horizontal="center"/>
    </xf>
    <xf numFmtId="4" fontId="45" fillId="0" borderId="14" xfId="0" applyNumberFormat="1" applyFont="1" applyBorder="1" applyAlignment="1">
      <alignment horizontal="center"/>
    </xf>
    <xf numFmtId="4" fontId="44" fillId="0" borderId="14" xfId="0" applyNumberFormat="1" applyFont="1" applyBorder="1" applyAlignment="1">
      <alignment horizontal="center" vertical="top"/>
    </xf>
    <xf numFmtId="4" fontId="48" fillId="64" borderId="14" xfId="0" applyNumberFormat="1" applyFont="1" applyFill="1" applyBorder="1" applyAlignment="1">
      <alignment horizontal="center" vertical="top"/>
    </xf>
    <xf numFmtId="0" fontId="48" fillId="64" borderId="14" xfId="0" applyFont="1" applyFill="1" applyBorder="1" applyAlignment="1">
      <alignment horizontal="left" vertical="center" wrapText="1"/>
    </xf>
    <xf numFmtId="0" fontId="48" fillId="64" borderId="14" xfId="0" applyFont="1" applyFill="1" applyBorder="1" applyAlignment="1">
      <alignment horizontal="center" vertical="center"/>
    </xf>
    <xf numFmtId="4" fontId="48" fillId="64" borderId="14" xfId="0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/>
    </xf>
    <xf numFmtId="4" fontId="44" fillId="0" borderId="14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186" fontId="44" fillId="0" borderId="14" xfId="0" applyNumberFormat="1" applyFont="1" applyBorder="1" applyAlignment="1">
      <alignment horizontal="center" vertical="center"/>
    </xf>
    <xf numFmtId="0" fontId="45" fillId="0" borderId="14" xfId="0" applyFont="1" applyBorder="1" applyAlignment="1" quotePrefix="1">
      <alignment vertical="center" wrapText="1"/>
    </xf>
    <xf numFmtId="0" fontId="45" fillId="0" borderId="14" xfId="0" applyFont="1" applyBorder="1" applyAlignment="1">
      <alignment horizontal="center" vertical="center"/>
    </xf>
    <xf numFmtId="4" fontId="45" fillId="0" borderId="14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vertical="center" wrapText="1"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horizontal="left" vertical="center" wrapText="1"/>
    </xf>
    <xf numFmtId="186" fontId="45" fillId="0" borderId="14" xfId="0" applyNumberFormat="1" applyFont="1" applyBorder="1" applyAlignment="1">
      <alignment horizontal="center" vertical="center"/>
    </xf>
    <xf numFmtId="0" fontId="45" fillId="0" borderId="14" xfId="0" applyFont="1" applyBorder="1" applyAlignment="1" quotePrefix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49" fontId="44" fillId="0" borderId="14" xfId="0" applyNumberFormat="1" applyFont="1" applyBorder="1" applyAlignment="1">
      <alignment vertical="center"/>
    </xf>
    <xf numFmtId="0" fontId="44" fillId="0" borderId="14" xfId="0" applyFont="1" applyBorder="1" applyAlignment="1">
      <alignment vertical="center" wrapText="1"/>
    </xf>
    <xf numFmtId="1" fontId="45" fillId="0" borderId="14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/>
    </xf>
    <xf numFmtId="0" fontId="44" fillId="0" borderId="0" xfId="0" applyFont="1" applyAlignment="1">
      <alignment vertical="top"/>
    </xf>
    <xf numFmtId="186" fontId="48" fillId="64" borderId="14" xfId="0" applyNumberFormat="1" applyFont="1" applyFill="1" applyBorder="1" applyAlignment="1">
      <alignment horizontal="center" vertical="center"/>
    </xf>
    <xf numFmtId="0" fontId="48" fillId="64" borderId="14" xfId="0" applyFont="1" applyFill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/>
    </xf>
    <xf numFmtId="49" fontId="48" fillId="64" borderId="14" xfId="0" applyNumberFormat="1" applyFont="1" applyFill="1" applyBorder="1" applyAlignment="1">
      <alignment vertical="center"/>
    </xf>
    <xf numFmtId="0" fontId="44" fillId="0" borderId="14" xfId="0" applyFont="1" applyBorder="1" applyAlignment="1" quotePrefix="1">
      <alignment wrapText="1"/>
    </xf>
    <xf numFmtId="4" fontId="44" fillId="0" borderId="14" xfId="0" applyNumberFormat="1" applyFont="1" applyBorder="1" applyAlignment="1">
      <alignment horizontal="center"/>
    </xf>
    <xf numFmtId="0" fontId="45" fillId="0" borderId="14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center" vertical="top"/>
    </xf>
    <xf numFmtId="49" fontId="45" fillId="0" borderId="14" xfId="0" applyNumberFormat="1" applyFont="1" applyBorder="1" applyAlignment="1">
      <alignment horizontal="center" vertical="center"/>
    </xf>
    <xf numFmtId="0" fontId="45" fillId="0" borderId="14" xfId="0" applyFont="1" applyBorder="1" applyAlignment="1" quotePrefix="1">
      <alignment horizontal="left" vertical="top" wrapText="1"/>
    </xf>
    <xf numFmtId="1" fontId="45" fillId="0" borderId="14" xfId="0" applyNumberFormat="1" applyFont="1" applyBorder="1" applyAlignment="1">
      <alignment horizontal="center" vertical="top"/>
    </xf>
    <xf numFmtId="0" fontId="48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8" fillId="64" borderId="14" xfId="0" applyFont="1" applyFill="1" applyBorder="1" applyAlignment="1">
      <alignment horizontal="left" vertical="top"/>
    </xf>
    <xf numFmtId="0" fontId="45" fillId="0" borderId="14" xfId="0" applyFont="1" applyBorder="1" applyAlignment="1" quotePrefix="1">
      <alignment horizontal="center" vertical="top"/>
    </xf>
    <xf numFmtId="0" fontId="49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/>
    </xf>
    <xf numFmtId="0" fontId="48" fillId="64" borderId="0" xfId="0" applyFont="1" applyFill="1" applyAlignment="1">
      <alignment/>
    </xf>
    <xf numFmtId="3" fontId="40" fillId="0" borderId="22" xfId="0" applyNumberFormat="1" applyFont="1" applyBorder="1" applyAlignment="1">
      <alignment vertical="top"/>
    </xf>
    <xf numFmtId="3" fontId="40" fillId="0" borderId="18" xfId="0" applyNumberFormat="1" applyFont="1" applyBorder="1" applyAlignment="1">
      <alignment vertical="top"/>
    </xf>
    <xf numFmtId="3" fontId="40" fillId="0" borderId="23" xfId="0" applyNumberFormat="1" applyFont="1" applyBorder="1" applyAlignment="1">
      <alignment vertical="top"/>
    </xf>
    <xf numFmtId="3" fontId="40" fillId="0" borderId="19" xfId="0" applyNumberFormat="1" applyFont="1" applyBorder="1" applyAlignment="1">
      <alignment vertical="top"/>
    </xf>
    <xf numFmtId="3" fontId="40" fillId="0" borderId="24" xfId="0" applyNumberFormat="1" applyFont="1" applyBorder="1" applyAlignment="1">
      <alignment vertical="top"/>
    </xf>
    <xf numFmtId="3" fontId="40" fillId="0" borderId="20" xfId="0" applyNumberFormat="1" applyFont="1" applyBorder="1" applyAlignment="1">
      <alignment vertical="top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39" fillId="0" borderId="0" xfId="148" applyFont="1" applyAlignment="1">
      <alignment horizontal="center"/>
      <protection/>
    </xf>
    <xf numFmtId="0" fontId="39" fillId="0" borderId="0" xfId="148" applyFont="1" applyAlignment="1">
      <alignment horizontal="center" wrapText="1"/>
      <protection/>
    </xf>
    <xf numFmtId="0" fontId="54" fillId="0" borderId="18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right" vertical="top" wrapText="1"/>
    </xf>
    <xf numFmtId="0" fontId="40" fillId="0" borderId="17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0" fillId="0" borderId="26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horizontal="right"/>
    </xf>
    <xf numFmtId="0" fontId="39" fillId="0" borderId="0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top" wrapText="1"/>
    </xf>
  </cellXfs>
  <cellStyles count="21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Accent1" xfId="51"/>
    <cellStyle name="Accent1 - 20%" xfId="52"/>
    <cellStyle name="Accent1 - 40%" xfId="53"/>
    <cellStyle name="Accent1 - 60%" xfId="54"/>
    <cellStyle name="Accent1_Калькуляция (Прил 2 к распоряжению)" xfId="55"/>
    <cellStyle name="Accent2" xfId="56"/>
    <cellStyle name="Accent2 - 20%" xfId="57"/>
    <cellStyle name="Accent2 - 40%" xfId="58"/>
    <cellStyle name="Accent2 - 60%" xfId="59"/>
    <cellStyle name="Accent2_Калькуляция (Прил 2 к распоряжению)" xfId="60"/>
    <cellStyle name="Accent3" xfId="61"/>
    <cellStyle name="Accent3 - 20%" xfId="62"/>
    <cellStyle name="Accent3 - 40%" xfId="63"/>
    <cellStyle name="Accent3 - 60%" xfId="64"/>
    <cellStyle name="Accent3_Калькуляция (Прил 2 к распоряжению)" xfId="65"/>
    <cellStyle name="Accent4" xfId="66"/>
    <cellStyle name="Accent4 - 20%" xfId="67"/>
    <cellStyle name="Accent4 - 40%" xfId="68"/>
    <cellStyle name="Accent4 - 60%" xfId="69"/>
    <cellStyle name="Accent4_Калькуляция (Прил 2 к распоряжению)" xfId="70"/>
    <cellStyle name="Accent5" xfId="71"/>
    <cellStyle name="Accent5 - 20%" xfId="72"/>
    <cellStyle name="Accent5 - 40%" xfId="73"/>
    <cellStyle name="Accent5 - 60%" xfId="74"/>
    <cellStyle name="Accent5_Калькуляция (Прил 2 к распоряжению)" xfId="75"/>
    <cellStyle name="Accent6" xfId="76"/>
    <cellStyle name="Accent6 - 20%" xfId="77"/>
    <cellStyle name="Accent6 - 40%" xfId="78"/>
    <cellStyle name="Accent6 - 60%" xfId="79"/>
    <cellStyle name="Accent6_Калькуляция (Прил 2 к распоряжению)" xfId="80"/>
    <cellStyle name="Bad" xfId="81"/>
    <cellStyle name="Calculation" xfId="82"/>
    <cellStyle name="Check Cell" xfId="83"/>
    <cellStyle name="Currency [0]" xfId="84"/>
    <cellStyle name="Emphasis 1" xfId="85"/>
    <cellStyle name="Emphasis 2" xfId="86"/>
    <cellStyle name="Emphasis 3" xfId="87"/>
    <cellStyle name="Good" xfId="88"/>
    <cellStyle name="Heading 1" xfId="89"/>
    <cellStyle name="Heading 2" xfId="90"/>
    <cellStyle name="Heading 3" xfId="91"/>
    <cellStyle name="Heading 4" xfId="92"/>
    <cellStyle name="Input" xfId="93"/>
    <cellStyle name="Linked Cell" xfId="94"/>
    <cellStyle name="Neutral" xfId="95"/>
    <cellStyle name="Normal_Form2.1" xfId="96"/>
    <cellStyle name="Normal1" xfId="97"/>
    <cellStyle name="Note" xfId="98"/>
    <cellStyle name="Output" xfId="99"/>
    <cellStyle name="Price_Body" xfId="100"/>
    <cellStyle name="Sheet Title" xfId="101"/>
    <cellStyle name="Style 1" xfId="102"/>
    <cellStyle name="Total" xfId="103"/>
    <cellStyle name="Warning Text" xfId="104"/>
    <cellStyle name="Акцент1" xfId="105"/>
    <cellStyle name="Акцент1 2" xfId="106"/>
    <cellStyle name="Акцент2" xfId="107"/>
    <cellStyle name="Акцент2 2" xfId="108"/>
    <cellStyle name="Акцент3" xfId="109"/>
    <cellStyle name="Акцент3 2" xfId="110"/>
    <cellStyle name="Акцент4" xfId="111"/>
    <cellStyle name="Акцент4 2" xfId="112"/>
    <cellStyle name="Акцент5" xfId="113"/>
    <cellStyle name="Акцент5 2" xfId="114"/>
    <cellStyle name="Акцент6" xfId="115"/>
    <cellStyle name="Акцент6 2" xfId="116"/>
    <cellStyle name="Беззащитный" xfId="117"/>
    <cellStyle name="Ввод " xfId="118"/>
    <cellStyle name="Ввод  2" xfId="119"/>
    <cellStyle name="Вывод" xfId="120"/>
    <cellStyle name="Вывод 2" xfId="121"/>
    <cellStyle name="Вычисление" xfId="122"/>
    <cellStyle name="Вычисление 2" xfId="123"/>
    <cellStyle name="Hyperlink" xfId="124"/>
    <cellStyle name="Гиперссылка 2" xfId="125"/>
    <cellStyle name="Currency" xfId="126"/>
    <cellStyle name="Currency [0]" xfId="127"/>
    <cellStyle name="Заголовок" xfId="128"/>
    <cellStyle name="Заголовок 1" xfId="129"/>
    <cellStyle name="Заголовок 2" xfId="130"/>
    <cellStyle name="Заголовок 2 2" xfId="131"/>
    <cellStyle name="Заголовок 3" xfId="132"/>
    <cellStyle name="Заголовок 4" xfId="133"/>
    <cellStyle name="ЗаголовокСтолбца" xfId="134"/>
    <cellStyle name="Защитный" xfId="135"/>
    <cellStyle name="Значение" xfId="136"/>
    <cellStyle name="Итог" xfId="137"/>
    <cellStyle name="Итог 2" xfId="138"/>
    <cellStyle name="Контрольная ячейка" xfId="139"/>
    <cellStyle name="Контрольная ячейка 2" xfId="140"/>
    <cellStyle name="Мои наименования показателей" xfId="141"/>
    <cellStyle name="Мой заголовок" xfId="142"/>
    <cellStyle name="Мой заголовок листа" xfId="143"/>
    <cellStyle name="Название" xfId="144"/>
    <cellStyle name="Нейтральный" xfId="145"/>
    <cellStyle name="Нейтральный 2" xfId="146"/>
    <cellStyle name="Обычный 10" xfId="147"/>
    <cellStyle name="Обычный 10 2" xfId="148"/>
    <cellStyle name="Обычный 11" xfId="149"/>
    <cellStyle name="Обычный 113" xfId="150"/>
    <cellStyle name="Обычный 12" xfId="151"/>
    <cellStyle name="Обычный 12 2" xfId="152"/>
    <cellStyle name="Обычный 13" xfId="153"/>
    <cellStyle name="Обычный 133" xfId="154"/>
    <cellStyle name="Обычный 140" xfId="155"/>
    <cellStyle name="Обычный 144" xfId="156"/>
    <cellStyle name="Обычный 151" xfId="157"/>
    <cellStyle name="Обычный 154" xfId="158"/>
    <cellStyle name="Обычный 168" xfId="159"/>
    <cellStyle name="Обычный 172" xfId="160"/>
    <cellStyle name="Обычный 179" xfId="161"/>
    <cellStyle name="Обычный 183" xfId="162"/>
    <cellStyle name="Обычный 2" xfId="163"/>
    <cellStyle name="Обычный 2 11" xfId="164"/>
    <cellStyle name="Обычный 2 2" xfId="165"/>
    <cellStyle name="Обычный 2 2 2" xfId="166"/>
    <cellStyle name="Обычный 2 22" xfId="167"/>
    <cellStyle name="Обычный 2 24" xfId="168"/>
    <cellStyle name="Обычный 2 26" xfId="169"/>
    <cellStyle name="Обычный 2 29" xfId="170"/>
    <cellStyle name="Обычный 2 3" xfId="171"/>
    <cellStyle name="Обычный 2 31" xfId="172"/>
    <cellStyle name="Обычный 2 34" xfId="173"/>
    <cellStyle name="Обычный 2 38" xfId="174"/>
    <cellStyle name="Обычный 2 4" xfId="175"/>
    <cellStyle name="Обычный 2 40" xfId="176"/>
    <cellStyle name="Обычный 2 43" xfId="177"/>
    <cellStyle name="Обычный 2 49" xfId="178"/>
    <cellStyle name="Обычный 2 5" xfId="179"/>
    <cellStyle name="Обычный 2 53" xfId="180"/>
    <cellStyle name="Обычный 2 56" xfId="181"/>
    <cellStyle name="Обычный 2 57" xfId="182"/>
    <cellStyle name="Обычный 2 60" xfId="183"/>
    <cellStyle name="Обычный 2 65" xfId="184"/>
    <cellStyle name="Обычный 2 66" xfId="185"/>
    <cellStyle name="Обычный 2 7" xfId="186"/>
    <cellStyle name="Обычный 2 70" xfId="187"/>
    <cellStyle name="Обычный 2 71" xfId="188"/>
    <cellStyle name="Обычный 2 74" xfId="189"/>
    <cellStyle name="Обычный 2 77" xfId="190"/>
    <cellStyle name="Обычный 2_Заключенные ДТП СЭС 2008 год" xfId="191"/>
    <cellStyle name="Обычный 3" xfId="192"/>
    <cellStyle name="Обычный 4" xfId="193"/>
    <cellStyle name="Обычный 5" xfId="194"/>
    <cellStyle name="Обычный 51" xfId="195"/>
    <cellStyle name="Обычный 6" xfId="196"/>
    <cellStyle name="Обычный 66" xfId="197"/>
    <cellStyle name="Обычный 7" xfId="198"/>
    <cellStyle name="Обычный 76" xfId="199"/>
    <cellStyle name="Обычный 8" xfId="200"/>
    <cellStyle name="Обычный 81" xfId="201"/>
    <cellStyle name="Обычный 83" xfId="202"/>
    <cellStyle name="Обычный 9" xfId="203"/>
    <cellStyle name="Обычный 96" xfId="204"/>
    <cellStyle name="Followed Hyperlink" xfId="205"/>
    <cellStyle name="Плохой" xfId="206"/>
    <cellStyle name="Плохой 2" xfId="207"/>
    <cellStyle name="Пояснение" xfId="208"/>
    <cellStyle name="Пояснение 2" xfId="209"/>
    <cellStyle name="Примечание" xfId="210"/>
    <cellStyle name="Примечание 2" xfId="211"/>
    <cellStyle name="Percent" xfId="212"/>
    <cellStyle name="Процентный 2" xfId="213"/>
    <cellStyle name="Связанная ячейка" xfId="214"/>
    <cellStyle name="Связанная ячейка 2" xfId="215"/>
    <cellStyle name="Стиль 1" xfId="216"/>
    <cellStyle name="Текст предупреждения" xfId="217"/>
    <cellStyle name="Текст предупреждения 2" xfId="218"/>
    <cellStyle name="Текстовый" xfId="219"/>
    <cellStyle name="Тысячи [0]_3Com" xfId="220"/>
    <cellStyle name="Тысячи_3Com" xfId="221"/>
    <cellStyle name="Comma" xfId="222"/>
    <cellStyle name="Comma [0]" xfId="223"/>
    <cellStyle name="Финансовый 2" xfId="224"/>
    <cellStyle name="Финансовый 3" xfId="225"/>
    <cellStyle name="Формула" xfId="226"/>
    <cellStyle name="ФормулаВБ" xfId="227"/>
    <cellStyle name="ФормулаНаКонтроль" xfId="228"/>
    <cellStyle name="Хороший" xfId="229"/>
    <cellStyle name="Хороший 2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86;&#1090;&#1076;&#1077;&#1083;&#1099;\&#1060;&#1080;&#1085;&#1072;&#1085;&#1089;&#1086;&#1074;&#1086;-&#1101;&#1082;&#1086;&#1085;&#1086;&#1084;&#1080;&#1095;&#1077;&#1089;&#1082;&#1080;&#1081;%20&#1086;&#1090;&#1076;&#1077;&#1083;\&#1060;&#1069;&#1054;\&#1055;&#1051;&#1040;&#1053;&#1054;&#1042;&#1067;&#1049;\&#1058;&#1040;&#1056;&#1048;&#1060;%20&#1085;&#1072;%20&#1055;&#1045;&#1056;&#1045;&#1044;&#1040;&#1063;&#1059;%20&#1069;-&#1069;&#1053;%20&#1085;&#1072;%202016-2018%20&#1075;&#1075;\&#1091;&#1090;&#1086;&#1095;&#1085;%20&#1056;&#1040;&#1057;&#1063;&#1045;&#1058;\&#1057;&#1074;&#1086;&#1076;_2016-2018%20&#1087;&#1086;%20&#1058;&#1050;&#1057;%20&#1069;&#1057;%20(&#1055;&#1056;&#1054;&#1045;&#1050;&#1058;%20&#1058;&#1040;&#1056;&#1048;&#1060;&#1054;&#1042;)%20-%20&#1091;&#1090;&#1086;&#1095;&#1085;%2010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Настройки"/>
      <sheetName val="ФорматРЭК"/>
      <sheetName val="ПрочиеРЭК"/>
      <sheetName val="ЭконияРЭК"/>
      <sheetName val="П1.21"/>
      <sheetName val="Лист2"/>
      <sheetName val="прил 2"/>
      <sheetName val="прил 5"/>
      <sheetName val="Расчет тарифа"/>
      <sheetName val="Свод"/>
      <sheetName val="вспом 6 мес."/>
      <sheetName val="Расш пр"/>
      <sheetName val="Вспом."/>
      <sheetName val="ГСМ"/>
      <sheetName val="Масла"/>
      <sheetName val="Зап.ч"/>
      <sheetName val="Подряд"/>
      <sheetName val="Пов.приб"/>
      <sheetName val="ФОТ"/>
      <sheetName val="Услуги связи"/>
      <sheetName val="моб"/>
      <sheetName val="инт"/>
      <sheetName val="стац"/>
      <sheetName val="Охрана"/>
      <sheetName val="ГОиЧС"/>
      <sheetName val="ГОиЧС_огнет"/>
      <sheetName val="инф"/>
      <sheetName val="Ауд"/>
      <sheetName val="пр усл.орг"/>
      <sheetName val="командир "/>
      <sheetName val="Предст"/>
      <sheetName val="подг.кадр"/>
      <sheetName val="ОТиТБ"/>
      <sheetName val="спец.од-было"/>
      <sheetName val="спец,МО"/>
      <sheetName val="реестр пол"/>
      <sheetName val="страх Уточн"/>
      <sheetName val="Страх тр"/>
      <sheetName val="расчет Ком усл"/>
      <sheetName val="тепло"/>
      <sheetName val="вода"/>
      <sheetName val="почт"/>
      <sheetName val="подписка"/>
      <sheetName val="канц,хоз"/>
      <sheetName val="Орг.тех"/>
      <sheetName val="рем. адм.зд"/>
      <sheetName val="Вывоз мус"/>
      <sheetName val="Проезд"/>
      <sheetName val="Рекл"/>
      <sheetName val="серт"/>
      <sheetName val="ОС до40т.р"/>
      <sheetName val="ТО"/>
      <sheetName val="Ремонт тр"/>
      <sheetName val="Тр налог"/>
      <sheetName val="пл.за выбр"/>
      <sheetName val="Выпад от ТП до 15 "/>
      <sheetName val="вып до 150"/>
      <sheetName val="Выпад от ТП 15-150"/>
      <sheetName val="Э-эн"/>
      <sheetName val="Э_ХН"/>
      <sheetName val="1-хн"/>
      <sheetName val="Цена на э-эн"/>
      <sheetName val="Аренда имущ"/>
      <sheetName val="Аренда земли"/>
      <sheetName val="Лизинг"/>
      <sheetName val="Усл банка"/>
      <sheetName val="ПОТЕРИ_16-18"/>
      <sheetName val="Вып от ТП"/>
      <sheetName val="усл. ТКС"/>
      <sheetName val="Подряд_вып"/>
      <sheetName val="РА_вып"/>
      <sheetName val="Сертиф_вып"/>
      <sheetName val="Лизинг_вып"/>
      <sheetName val="Лиз. распр_2013"/>
      <sheetName val="таб.18 кал "/>
      <sheetName val="Т_Цех. расх.."/>
      <sheetName val="Т_Общехоз.расх"/>
      <sheetName val="П1.20"/>
      <sheetName val="П1.24"/>
      <sheetName val="П1.25"/>
      <sheetName val="2009 (2)"/>
      <sheetName val="Лист3"/>
      <sheetName val="Аренда факт 2014"/>
      <sheetName val="% по займу"/>
    </sheetNames>
    <sheetDataSet>
      <sheetData sheetId="1">
        <row r="14">
          <cell r="D14" t="str">
            <v>Генеральный директор</v>
          </cell>
        </row>
        <row r="15">
          <cell r="D15" t="str">
            <v>Ю.Н. Демин</v>
          </cell>
        </row>
        <row r="18">
          <cell r="D18" t="str">
            <v>(4752) 700-700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71792554/entry/100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5.00390625" style="1" customWidth="1"/>
    <col min="2" max="2" width="41.00390625" style="1" customWidth="1"/>
    <col min="3" max="3" width="47.00390625" style="1" customWidth="1"/>
    <col min="4" max="16384" width="9.125" style="1" customWidth="1"/>
  </cols>
  <sheetData>
    <row r="1" ht="15.75">
      <c r="C1" s="12" t="s">
        <v>956</v>
      </c>
    </row>
    <row r="2" ht="63">
      <c r="C2" s="12" t="s">
        <v>955</v>
      </c>
    </row>
    <row r="3" ht="15.75">
      <c r="C3" s="12"/>
    </row>
    <row r="7" spans="1:3" ht="15.75">
      <c r="A7" s="135" t="s">
        <v>505</v>
      </c>
      <c r="B7" s="135"/>
      <c r="C7" s="135"/>
    </row>
    <row r="8" spans="1:3" ht="15.75">
      <c r="A8" s="135" t="s">
        <v>541</v>
      </c>
      <c r="B8" s="135"/>
      <c r="C8" s="135"/>
    </row>
    <row r="9" spans="1:3" ht="15.75">
      <c r="A9" s="136" t="s">
        <v>55</v>
      </c>
      <c r="B9" s="137"/>
      <c r="C9" s="137"/>
    </row>
    <row r="10" spans="1:3" ht="15.75">
      <c r="A10" s="137" t="s">
        <v>654</v>
      </c>
      <c r="B10" s="137"/>
      <c r="C10" s="137"/>
    </row>
    <row r="12" spans="1:3" ht="31.5">
      <c r="A12" s="13">
        <v>1</v>
      </c>
      <c r="B12" s="14" t="s">
        <v>6</v>
      </c>
      <c r="C12" s="15" t="s">
        <v>54</v>
      </c>
    </row>
    <row r="13" spans="1:3" ht="15.75">
      <c r="A13" s="13">
        <v>2</v>
      </c>
      <c r="B13" s="5" t="s">
        <v>7</v>
      </c>
      <c r="C13" s="5" t="s">
        <v>55</v>
      </c>
    </row>
    <row r="14" spans="1:3" ht="15.75">
      <c r="A14" s="13">
        <v>3</v>
      </c>
      <c r="B14" s="5" t="s">
        <v>8</v>
      </c>
      <c r="C14" s="5" t="s">
        <v>17</v>
      </c>
    </row>
    <row r="15" spans="1:3" ht="15.75">
      <c r="A15" s="13">
        <v>4</v>
      </c>
      <c r="B15" s="5" t="s">
        <v>9</v>
      </c>
      <c r="C15" s="5" t="s">
        <v>17</v>
      </c>
    </row>
    <row r="16" spans="1:3" ht="15.75">
      <c r="A16" s="13">
        <v>5</v>
      </c>
      <c r="B16" s="5" t="s">
        <v>10</v>
      </c>
      <c r="C16" s="14">
        <v>6829105020</v>
      </c>
    </row>
    <row r="17" spans="1:3" ht="15.75">
      <c r="A17" s="13">
        <v>6</v>
      </c>
      <c r="B17" s="5" t="s">
        <v>11</v>
      </c>
      <c r="C17" s="14">
        <v>682901001</v>
      </c>
    </row>
    <row r="18" spans="1:3" ht="15.75">
      <c r="A18" s="13">
        <v>7</v>
      </c>
      <c r="B18" s="5" t="s">
        <v>12</v>
      </c>
      <c r="C18" s="5" t="s">
        <v>18</v>
      </c>
    </row>
    <row r="19" spans="1:3" ht="15.75">
      <c r="A19" s="13">
        <v>8</v>
      </c>
      <c r="B19" s="5" t="s">
        <v>13</v>
      </c>
      <c r="C19" s="14" t="s">
        <v>19</v>
      </c>
    </row>
    <row r="20" spans="1:3" ht="15.75">
      <c r="A20" s="13">
        <v>9</v>
      </c>
      <c r="B20" s="5" t="s">
        <v>14</v>
      </c>
      <c r="C20" s="14" t="s">
        <v>20</v>
      </c>
    </row>
    <row r="21" spans="1:3" ht="15.75">
      <c r="A21" s="13">
        <v>10</v>
      </c>
      <c r="B21" s="5" t="s">
        <v>15</v>
      </c>
      <c r="C21" s="14" t="s">
        <v>21</v>
      </c>
    </row>
  </sheetData>
  <sheetProtection/>
  <mergeCells count="4">
    <mergeCell ref="A7:C7"/>
    <mergeCell ref="A8:C8"/>
    <mergeCell ref="A9:C9"/>
    <mergeCell ref="A10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902"/>
  <sheetViews>
    <sheetView view="pageBreakPreview" zoomScaleSheetLayoutView="100" zoomScalePageLayoutView="0" workbookViewId="0" topLeftCell="A1">
      <selection activeCell="A7" sqref="A7:G7"/>
    </sheetView>
  </sheetViews>
  <sheetFormatPr defaultColWidth="9.00390625" defaultRowHeight="12.75" outlineLevelRow="1"/>
  <cols>
    <col min="1" max="1" width="9.75390625" style="61" customWidth="1"/>
    <col min="2" max="2" width="44.125" style="124" customWidth="1"/>
    <col min="3" max="3" width="12.75390625" style="61" customWidth="1"/>
    <col min="4" max="4" width="11.00390625" style="61" customWidth="1"/>
    <col min="5" max="5" width="17.25390625" style="61" customWidth="1"/>
    <col min="6" max="6" width="14.00390625" style="61" customWidth="1"/>
    <col min="7" max="7" width="24.625" style="61" customWidth="1"/>
    <col min="8" max="16384" width="9.125" style="61" customWidth="1"/>
  </cols>
  <sheetData>
    <row r="1" ht="15">
      <c r="G1" s="126" t="s">
        <v>56</v>
      </c>
    </row>
    <row r="2" spans="2:7" ht="15">
      <c r="B2" s="61"/>
      <c r="G2" s="126" t="s">
        <v>57</v>
      </c>
    </row>
    <row r="3" spans="2:7" ht="15">
      <c r="B3" s="61"/>
      <c r="G3" s="126" t="s">
        <v>58</v>
      </c>
    </row>
    <row r="4" spans="2:7" ht="15">
      <c r="B4" s="61"/>
      <c r="G4" s="126" t="s">
        <v>59</v>
      </c>
    </row>
    <row r="5" spans="2:7" ht="15">
      <c r="B5" s="61"/>
      <c r="G5" s="126" t="s">
        <v>655</v>
      </c>
    </row>
    <row r="6" ht="15">
      <c r="B6" s="61"/>
    </row>
    <row r="7" spans="1:7" ht="48.75" customHeight="1">
      <c r="A7" s="138" t="s">
        <v>512</v>
      </c>
      <c r="B7" s="138"/>
      <c r="C7" s="138"/>
      <c r="D7" s="138"/>
      <c r="E7" s="138"/>
      <c r="F7" s="138"/>
      <c r="G7" s="138"/>
    </row>
    <row r="8" spans="1:7" ht="15">
      <c r="A8" s="139" t="s">
        <v>957</v>
      </c>
      <c r="B8" s="139"/>
      <c r="C8" s="139"/>
      <c r="D8" s="139"/>
      <c r="E8" s="139"/>
      <c r="F8" s="139"/>
      <c r="G8" s="139"/>
    </row>
    <row r="9" ht="15">
      <c r="B9" s="61"/>
    </row>
    <row r="10" spans="1:7" s="59" customFormat="1" ht="63.75">
      <c r="A10" s="62" t="s">
        <v>60</v>
      </c>
      <c r="B10" s="62" t="s">
        <v>513</v>
      </c>
      <c r="C10" s="62" t="s">
        <v>61</v>
      </c>
      <c r="D10" s="62" t="s">
        <v>62</v>
      </c>
      <c r="E10" s="62" t="s">
        <v>666</v>
      </c>
      <c r="F10" s="62" t="s">
        <v>514</v>
      </c>
      <c r="G10" s="62" t="s">
        <v>653</v>
      </c>
    </row>
    <row r="11" spans="1:7" s="59" customFormat="1" ht="12.75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</row>
    <row r="12" spans="1:238" s="59" customFormat="1" ht="12.75">
      <c r="A12" s="64" t="s">
        <v>63</v>
      </c>
      <c r="B12" s="65" t="s">
        <v>64</v>
      </c>
      <c r="C12" s="66" t="s">
        <v>22</v>
      </c>
      <c r="D12" s="66" t="s">
        <v>22</v>
      </c>
      <c r="E12" s="66" t="s">
        <v>22</v>
      </c>
      <c r="F12" s="66" t="s">
        <v>22</v>
      </c>
      <c r="G12" s="66" t="s">
        <v>22</v>
      </c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</row>
    <row r="13" spans="1:238" s="59" customFormat="1" ht="12.75">
      <c r="A13" s="64" t="s">
        <v>65</v>
      </c>
      <c r="B13" s="65" t="s">
        <v>66</v>
      </c>
      <c r="C13" s="66" t="s">
        <v>22</v>
      </c>
      <c r="D13" s="66" t="s">
        <v>22</v>
      </c>
      <c r="E13" s="66" t="s">
        <v>22</v>
      </c>
      <c r="F13" s="66" t="s">
        <v>22</v>
      </c>
      <c r="G13" s="66" t="s">
        <v>22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</row>
    <row r="14" spans="1:238" s="59" customFormat="1" ht="12.75" hidden="1" outlineLevel="1">
      <c r="A14" s="64" t="s">
        <v>67</v>
      </c>
      <c r="B14" s="65" t="s">
        <v>68</v>
      </c>
      <c r="C14" s="66" t="s">
        <v>22</v>
      </c>
      <c r="D14" s="66" t="s">
        <v>22</v>
      </c>
      <c r="E14" s="66" t="s">
        <v>22</v>
      </c>
      <c r="F14" s="66" t="s">
        <v>22</v>
      </c>
      <c r="G14" s="66" t="s">
        <v>22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</row>
    <row r="15" spans="1:238" s="59" customFormat="1" ht="12.75" hidden="1" outlineLevel="1">
      <c r="A15" s="64" t="s">
        <v>69</v>
      </c>
      <c r="B15" s="65" t="s">
        <v>70</v>
      </c>
      <c r="C15" s="66" t="s">
        <v>22</v>
      </c>
      <c r="D15" s="66" t="s">
        <v>22</v>
      </c>
      <c r="E15" s="66" t="s">
        <v>22</v>
      </c>
      <c r="F15" s="66" t="s">
        <v>22</v>
      </c>
      <c r="G15" s="66" t="s">
        <v>22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</row>
    <row r="16" spans="1:7" s="59" customFormat="1" ht="12.75" hidden="1" outlineLevel="1">
      <c r="A16" s="68" t="s">
        <v>71</v>
      </c>
      <c r="B16" s="69" t="s">
        <v>72</v>
      </c>
      <c r="C16" s="70"/>
      <c r="D16" s="70" t="s">
        <v>73</v>
      </c>
      <c r="E16" s="70" t="s">
        <v>73</v>
      </c>
      <c r="F16" s="70" t="s">
        <v>73</v>
      </c>
      <c r="G16" s="70" t="s">
        <v>73</v>
      </c>
    </row>
    <row r="17" spans="1:7" s="59" customFormat="1" ht="12.75" hidden="1" outlineLevel="1">
      <c r="A17" s="68" t="s">
        <v>74</v>
      </c>
      <c r="B17" s="69" t="s">
        <v>75</v>
      </c>
      <c r="C17" s="70"/>
      <c r="D17" s="70" t="s">
        <v>73</v>
      </c>
      <c r="E17" s="70" t="s">
        <v>73</v>
      </c>
      <c r="F17" s="70" t="s">
        <v>73</v>
      </c>
      <c r="G17" s="70" t="s">
        <v>73</v>
      </c>
    </row>
    <row r="18" spans="1:7" s="59" customFormat="1" ht="12.75" hidden="1" outlineLevel="1">
      <c r="A18" s="68" t="s">
        <v>76</v>
      </c>
      <c r="B18" s="69" t="s">
        <v>77</v>
      </c>
      <c r="C18" s="70"/>
      <c r="D18" s="70" t="s">
        <v>73</v>
      </c>
      <c r="E18" s="70" t="s">
        <v>73</v>
      </c>
      <c r="F18" s="70" t="s">
        <v>73</v>
      </c>
      <c r="G18" s="70" t="s">
        <v>73</v>
      </c>
    </row>
    <row r="19" spans="1:7" s="59" customFormat="1" ht="12.75" hidden="1" outlineLevel="1">
      <c r="A19" s="68" t="s">
        <v>78</v>
      </c>
      <c r="B19" s="69" t="s">
        <v>79</v>
      </c>
      <c r="C19" s="70"/>
      <c r="D19" s="70" t="s">
        <v>73</v>
      </c>
      <c r="E19" s="70" t="s">
        <v>73</v>
      </c>
      <c r="F19" s="70" t="s">
        <v>73</v>
      </c>
      <c r="G19" s="70" t="s">
        <v>73</v>
      </c>
    </row>
    <row r="20" spans="1:7" s="59" customFormat="1" ht="12.75" hidden="1" outlineLevel="1">
      <c r="A20" s="68" t="s">
        <v>80</v>
      </c>
      <c r="B20" s="69" t="s">
        <v>81</v>
      </c>
      <c r="C20" s="70"/>
      <c r="D20" s="70" t="s">
        <v>73</v>
      </c>
      <c r="E20" s="70" t="s">
        <v>73</v>
      </c>
      <c r="F20" s="70" t="s">
        <v>73</v>
      </c>
      <c r="G20" s="70" t="s">
        <v>73</v>
      </c>
    </row>
    <row r="21" spans="1:7" s="59" customFormat="1" ht="12.75" hidden="1" outlineLevel="1">
      <c r="A21" s="68" t="s">
        <v>82</v>
      </c>
      <c r="B21" s="71" t="s">
        <v>83</v>
      </c>
      <c r="C21" s="70"/>
      <c r="D21" s="70" t="s">
        <v>73</v>
      </c>
      <c r="E21" s="70" t="s">
        <v>73</v>
      </c>
      <c r="F21" s="70" t="s">
        <v>73</v>
      </c>
      <c r="G21" s="70" t="s">
        <v>73</v>
      </c>
    </row>
    <row r="22" spans="1:238" s="59" customFormat="1" ht="12.75" hidden="1" outlineLevel="1">
      <c r="A22" s="64" t="s">
        <v>84</v>
      </c>
      <c r="B22" s="65" t="s">
        <v>85</v>
      </c>
      <c r="C22" s="66" t="s">
        <v>22</v>
      </c>
      <c r="D22" s="66" t="s">
        <v>22</v>
      </c>
      <c r="E22" s="66" t="s">
        <v>22</v>
      </c>
      <c r="F22" s="66" t="s">
        <v>22</v>
      </c>
      <c r="G22" s="66" t="s">
        <v>22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</row>
    <row r="23" spans="1:7" s="59" customFormat="1" ht="12.75" hidden="1" outlineLevel="1">
      <c r="A23" s="68" t="s">
        <v>86</v>
      </c>
      <c r="B23" s="69" t="s">
        <v>72</v>
      </c>
      <c r="C23" s="70"/>
      <c r="D23" s="70" t="s">
        <v>73</v>
      </c>
      <c r="E23" s="70" t="s">
        <v>73</v>
      </c>
      <c r="F23" s="70" t="s">
        <v>73</v>
      </c>
      <c r="G23" s="70" t="s">
        <v>73</v>
      </c>
    </row>
    <row r="24" spans="1:7" s="59" customFormat="1" ht="12.75" hidden="1" outlineLevel="1">
      <c r="A24" s="68" t="s">
        <v>87</v>
      </c>
      <c r="B24" s="69" t="s">
        <v>75</v>
      </c>
      <c r="C24" s="70"/>
      <c r="D24" s="70" t="s">
        <v>73</v>
      </c>
      <c r="E24" s="70" t="s">
        <v>73</v>
      </c>
      <c r="F24" s="70" t="s">
        <v>73</v>
      </c>
      <c r="G24" s="70" t="s">
        <v>73</v>
      </c>
    </row>
    <row r="25" spans="1:7" s="59" customFormat="1" ht="12.75" hidden="1" outlineLevel="1">
      <c r="A25" s="68" t="s">
        <v>88</v>
      </c>
      <c r="B25" s="69" t="s">
        <v>77</v>
      </c>
      <c r="C25" s="70"/>
      <c r="D25" s="70" t="s">
        <v>73</v>
      </c>
      <c r="E25" s="70" t="s">
        <v>73</v>
      </c>
      <c r="F25" s="70" t="s">
        <v>73</v>
      </c>
      <c r="G25" s="70" t="s">
        <v>73</v>
      </c>
    </row>
    <row r="26" spans="1:7" s="59" customFormat="1" ht="12.75" hidden="1" outlineLevel="1">
      <c r="A26" s="68" t="s">
        <v>89</v>
      </c>
      <c r="B26" s="69" t="s">
        <v>79</v>
      </c>
      <c r="C26" s="70"/>
      <c r="D26" s="70" t="s">
        <v>73</v>
      </c>
      <c r="E26" s="70" t="s">
        <v>73</v>
      </c>
      <c r="F26" s="70" t="s">
        <v>73</v>
      </c>
      <c r="G26" s="70" t="s">
        <v>73</v>
      </c>
    </row>
    <row r="27" spans="1:7" s="59" customFormat="1" ht="12.75" hidden="1" outlineLevel="1">
      <c r="A27" s="68" t="s">
        <v>90</v>
      </c>
      <c r="B27" s="69" t="s">
        <v>81</v>
      </c>
      <c r="C27" s="70"/>
      <c r="D27" s="70" t="s">
        <v>73</v>
      </c>
      <c r="E27" s="70" t="s">
        <v>73</v>
      </c>
      <c r="F27" s="70" t="s">
        <v>73</v>
      </c>
      <c r="G27" s="70" t="s">
        <v>73</v>
      </c>
    </row>
    <row r="28" spans="1:7" s="59" customFormat="1" ht="12.75" hidden="1" outlineLevel="1">
      <c r="A28" s="68" t="s">
        <v>91</v>
      </c>
      <c r="B28" s="71" t="s">
        <v>83</v>
      </c>
      <c r="C28" s="70"/>
      <c r="D28" s="70" t="s">
        <v>73</v>
      </c>
      <c r="E28" s="70" t="s">
        <v>73</v>
      </c>
      <c r="F28" s="70" t="s">
        <v>73</v>
      </c>
      <c r="G28" s="70" t="s">
        <v>73</v>
      </c>
    </row>
    <row r="29" spans="1:238" s="59" customFormat="1" ht="12.75" hidden="1" outlineLevel="1">
      <c r="A29" s="64" t="s">
        <v>92</v>
      </c>
      <c r="B29" s="65" t="s">
        <v>93</v>
      </c>
      <c r="C29" s="66" t="s">
        <v>22</v>
      </c>
      <c r="D29" s="66" t="s">
        <v>22</v>
      </c>
      <c r="E29" s="66" t="s">
        <v>22</v>
      </c>
      <c r="F29" s="66" t="s">
        <v>22</v>
      </c>
      <c r="G29" s="66" t="s">
        <v>22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</row>
    <row r="30" spans="1:7" s="59" customFormat="1" ht="12.75" hidden="1" outlineLevel="1">
      <c r="A30" s="68" t="s">
        <v>94</v>
      </c>
      <c r="B30" s="69" t="s">
        <v>72</v>
      </c>
      <c r="C30" s="70"/>
      <c r="D30" s="70" t="s">
        <v>73</v>
      </c>
      <c r="E30" s="70" t="s">
        <v>73</v>
      </c>
      <c r="F30" s="70" t="s">
        <v>73</v>
      </c>
      <c r="G30" s="70" t="s">
        <v>73</v>
      </c>
    </row>
    <row r="31" spans="1:7" s="59" customFormat="1" ht="12.75" hidden="1" outlineLevel="1">
      <c r="A31" s="68" t="s">
        <v>95</v>
      </c>
      <c r="B31" s="69" t="s">
        <v>75</v>
      </c>
      <c r="C31" s="70"/>
      <c r="D31" s="70" t="s">
        <v>73</v>
      </c>
      <c r="E31" s="70" t="s">
        <v>73</v>
      </c>
      <c r="F31" s="70" t="s">
        <v>73</v>
      </c>
      <c r="G31" s="70" t="s">
        <v>73</v>
      </c>
    </row>
    <row r="32" spans="1:7" s="59" customFormat="1" ht="12.75" hidden="1" outlineLevel="1">
      <c r="A32" s="68" t="s">
        <v>96</v>
      </c>
      <c r="B32" s="69" t="s">
        <v>77</v>
      </c>
      <c r="C32" s="70"/>
      <c r="D32" s="70" t="s">
        <v>73</v>
      </c>
      <c r="E32" s="70" t="s">
        <v>73</v>
      </c>
      <c r="F32" s="70" t="s">
        <v>73</v>
      </c>
      <c r="G32" s="70" t="s">
        <v>73</v>
      </c>
    </row>
    <row r="33" spans="1:7" s="59" customFormat="1" ht="12.75" hidden="1" outlineLevel="1">
      <c r="A33" s="68" t="s">
        <v>97</v>
      </c>
      <c r="B33" s="69" t="s">
        <v>79</v>
      </c>
      <c r="C33" s="70"/>
      <c r="D33" s="70" t="s">
        <v>73</v>
      </c>
      <c r="E33" s="70" t="s">
        <v>73</v>
      </c>
      <c r="F33" s="70" t="s">
        <v>73</v>
      </c>
      <c r="G33" s="70" t="s">
        <v>73</v>
      </c>
    </row>
    <row r="34" spans="1:7" s="59" customFormat="1" ht="12.75" hidden="1" outlineLevel="1">
      <c r="A34" s="68" t="s">
        <v>98</v>
      </c>
      <c r="B34" s="69" t="s">
        <v>81</v>
      </c>
      <c r="C34" s="70"/>
      <c r="D34" s="70" t="s">
        <v>73</v>
      </c>
      <c r="E34" s="70" t="s">
        <v>73</v>
      </c>
      <c r="F34" s="70" t="s">
        <v>73</v>
      </c>
      <c r="G34" s="70" t="s">
        <v>73</v>
      </c>
    </row>
    <row r="35" spans="1:7" s="59" customFormat="1" ht="12.75" hidden="1" outlineLevel="1">
      <c r="A35" s="68" t="s">
        <v>99</v>
      </c>
      <c r="B35" s="71" t="s">
        <v>83</v>
      </c>
      <c r="C35" s="70"/>
      <c r="D35" s="70" t="s">
        <v>73</v>
      </c>
      <c r="E35" s="70" t="s">
        <v>73</v>
      </c>
      <c r="F35" s="70" t="s">
        <v>73</v>
      </c>
      <c r="G35" s="70" t="s">
        <v>73</v>
      </c>
    </row>
    <row r="36" spans="1:238" s="59" customFormat="1" ht="12.75" hidden="1" outlineLevel="1">
      <c r="A36" s="64" t="s">
        <v>100</v>
      </c>
      <c r="B36" s="65" t="s">
        <v>101</v>
      </c>
      <c r="C36" s="66" t="s">
        <v>22</v>
      </c>
      <c r="D36" s="66" t="s">
        <v>22</v>
      </c>
      <c r="E36" s="66" t="s">
        <v>22</v>
      </c>
      <c r="F36" s="66" t="s">
        <v>22</v>
      </c>
      <c r="G36" s="66" t="s">
        <v>22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</row>
    <row r="37" spans="1:7" s="59" customFormat="1" ht="12.75" hidden="1" outlineLevel="1">
      <c r="A37" s="68" t="s">
        <v>102</v>
      </c>
      <c r="B37" s="69" t="s">
        <v>72</v>
      </c>
      <c r="C37" s="70"/>
      <c r="D37" s="70" t="s">
        <v>73</v>
      </c>
      <c r="E37" s="70" t="s">
        <v>73</v>
      </c>
      <c r="F37" s="70" t="s">
        <v>73</v>
      </c>
      <c r="G37" s="70" t="s">
        <v>73</v>
      </c>
    </row>
    <row r="38" spans="1:7" s="59" customFormat="1" ht="12.75" hidden="1" outlineLevel="1">
      <c r="A38" s="68" t="s">
        <v>103</v>
      </c>
      <c r="B38" s="69" t="s">
        <v>75</v>
      </c>
      <c r="C38" s="70"/>
      <c r="D38" s="70" t="s">
        <v>73</v>
      </c>
      <c r="E38" s="70" t="s">
        <v>73</v>
      </c>
      <c r="F38" s="70" t="s">
        <v>73</v>
      </c>
      <c r="G38" s="70" t="s">
        <v>73</v>
      </c>
    </row>
    <row r="39" spans="1:7" s="59" customFormat="1" ht="12.75" hidden="1" outlineLevel="1">
      <c r="A39" s="68" t="s">
        <v>104</v>
      </c>
      <c r="B39" s="69" t="s">
        <v>77</v>
      </c>
      <c r="C39" s="70"/>
      <c r="D39" s="70" t="s">
        <v>73</v>
      </c>
      <c r="E39" s="70" t="s">
        <v>73</v>
      </c>
      <c r="F39" s="70" t="s">
        <v>73</v>
      </c>
      <c r="G39" s="70" t="s">
        <v>73</v>
      </c>
    </row>
    <row r="40" spans="1:7" s="59" customFormat="1" ht="12.75" hidden="1" outlineLevel="1">
      <c r="A40" s="68" t="s">
        <v>105</v>
      </c>
      <c r="B40" s="69" t="s">
        <v>79</v>
      </c>
      <c r="C40" s="70"/>
      <c r="D40" s="70" t="s">
        <v>73</v>
      </c>
      <c r="E40" s="70" t="s">
        <v>73</v>
      </c>
      <c r="F40" s="70" t="s">
        <v>73</v>
      </c>
      <c r="G40" s="70" t="s">
        <v>73</v>
      </c>
    </row>
    <row r="41" spans="1:7" s="59" customFormat="1" ht="12.75" hidden="1" outlineLevel="1">
      <c r="A41" s="68" t="s">
        <v>106</v>
      </c>
      <c r="B41" s="69" t="s">
        <v>81</v>
      </c>
      <c r="C41" s="70"/>
      <c r="D41" s="70" t="s">
        <v>73</v>
      </c>
      <c r="E41" s="70" t="s">
        <v>73</v>
      </c>
      <c r="F41" s="70" t="s">
        <v>73</v>
      </c>
      <c r="G41" s="70" t="s">
        <v>73</v>
      </c>
    </row>
    <row r="42" spans="1:7" s="59" customFormat="1" ht="12.75" hidden="1" outlineLevel="1">
      <c r="A42" s="68" t="s">
        <v>107</v>
      </c>
      <c r="B42" s="71" t="s">
        <v>83</v>
      </c>
      <c r="C42" s="70"/>
      <c r="D42" s="70" t="s">
        <v>73</v>
      </c>
      <c r="E42" s="70" t="s">
        <v>73</v>
      </c>
      <c r="F42" s="70" t="s">
        <v>73</v>
      </c>
      <c r="G42" s="70" t="s">
        <v>73</v>
      </c>
    </row>
    <row r="43" spans="1:238" s="59" customFormat="1" ht="12.75" hidden="1" outlineLevel="1">
      <c r="A43" s="64" t="s">
        <v>108</v>
      </c>
      <c r="B43" s="65" t="s">
        <v>109</v>
      </c>
      <c r="C43" s="66" t="s">
        <v>22</v>
      </c>
      <c r="D43" s="66" t="s">
        <v>22</v>
      </c>
      <c r="E43" s="66" t="s">
        <v>22</v>
      </c>
      <c r="F43" s="66" t="s">
        <v>22</v>
      </c>
      <c r="G43" s="66" t="s">
        <v>22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</row>
    <row r="44" spans="1:238" s="59" customFormat="1" ht="12.75" hidden="1" outlineLevel="1">
      <c r="A44" s="64" t="s">
        <v>110</v>
      </c>
      <c r="B44" s="65" t="s">
        <v>70</v>
      </c>
      <c r="C44" s="66" t="s">
        <v>22</v>
      </c>
      <c r="D44" s="66" t="s">
        <v>22</v>
      </c>
      <c r="E44" s="66" t="s">
        <v>22</v>
      </c>
      <c r="F44" s="66" t="s">
        <v>22</v>
      </c>
      <c r="G44" s="66" t="s">
        <v>22</v>
      </c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</row>
    <row r="45" spans="1:7" s="59" customFormat="1" ht="12.75" hidden="1" outlineLevel="1">
      <c r="A45" s="68" t="s">
        <v>111</v>
      </c>
      <c r="B45" s="69" t="s">
        <v>72</v>
      </c>
      <c r="C45" s="70"/>
      <c r="D45" s="70" t="s">
        <v>73</v>
      </c>
      <c r="E45" s="70" t="s">
        <v>73</v>
      </c>
      <c r="F45" s="70" t="s">
        <v>73</v>
      </c>
      <c r="G45" s="70" t="s">
        <v>73</v>
      </c>
    </row>
    <row r="46" spans="1:7" s="59" customFormat="1" ht="12.75" hidden="1" outlineLevel="1">
      <c r="A46" s="68" t="s">
        <v>112</v>
      </c>
      <c r="B46" s="69" t="s">
        <v>75</v>
      </c>
      <c r="C46" s="70"/>
      <c r="D46" s="70" t="s">
        <v>73</v>
      </c>
      <c r="E46" s="70" t="s">
        <v>73</v>
      </c>
      <c r="F46" s="70" t="s">
        <v>73</v>
      </c>
      <c r="G46" s="70" t="s">
        <v>73</v>
      </c>
    </row>
    <row r="47" spans="1:7" s="59" customFormat="1" ht="12.75" hidden="1" outlineLevel="1">
      <c r="A47" s="68" t="s">
        <v>113</v>
      </c>
      <c r="B47" s="69" t="s">
        <v>77</v>
      </c>
      <c r="C47" s="70"/>
      <c r="D47" s="70" t="s">
        <v>73</v>
      </c>
      <c r="E47" s="70" t="s">
        <v>73</v>
      </c>
      <c r="F47" s="70" t="s">
        <v>73</v>
      </c>
      <c r="G47" s="70" t="s">
        <v>73</v>
      </c>
    </row>
    <row r="48" spans="1:7" s="59" customFormat="1" ht="12.75" hidden="1" outlineLevel="1">
      <c r="A48" s="68" t="s">
        <v>114</v>
      </c>
      <c r="B48" s="69" t="s">
        <v>79</v>
      </c>
      <c r="C48" s="70"/>
      <c r="D48" s="70" t="s">
        <v>73</v>
      </c>
      <c r="E48" s="70" t="s">
        <v>73</v>
      </c>
      <c r="F48" s="70" t="s">
        <v>73</v>
      </c>
      <c r="G48" s="70" t="s">
        <v>73</v>
      </c>
    </row>
    <row r="49" spans="1:7" s="59" customFormat="1" ht="12.75" hidden="1" outlineLevel="1">
      <c r="A49" s="68" t="s">
        <v>115</v>
      </c>
      <c r="B49" s="69" t="s">
        <v>81</v>
      </c>
      <c r="C49" s="70"/>
      <c r="D49" s="70" t="s">
        <v>73</v>
      </c>
      <c r="E49" s="70" t="s">
        <v>73</v>
      </c>
      <c r="F49" s="70" t="s">
        <v>73</v>
      </c>
      <c r="G49" s="70" t="s">
        <v>73</v>
      </c>
    </row>
    <row r="50" spans="1:7" s="59" customFormat="1" ht="12.75" hidden="1" outlineLevel="1">
      <c r="A50" s="68" t="s">
        <v>116</v>
      </c>
      <c r="B50" s="71" t="s">
        <v>83</v>
      </c>
      <c r="C50" s="70"/>
      <c r="D50" s="70" t="s">
        <v>73</v>
      </c>
      <c r="E50" s="70" t="s">
        <v>73</v>
      </c>
      <c r="F50" s="70" t="s">
        <v>73</v>
      </c>
      <c r="G50" s="70" t="s">
        <v>73</v>
      </c>
    </row>
    <row r="51" spans="1:238" s="59" customFormat="1" ht="12.75" hidden="1" outlineLevel="1">
      <c r="A51" s="64" t="s">
        <v>117</v>
      </c>
      <c r="B51" s="65" t="s">
        <v>85</v>
      </c>
      <c r="C51" s="66" t="s">
        <v>22</v>
      </c>
      <c r="D51" s="66" t="s">
        <v>22</v>
      </c>
      <c r="E51" s="66" t="s">
        <v>22</v>
      </c>
      <c r="F51" s="66" t="s">
        <v>22</v>
      </c>
      <c r="G51" s="66" t="s">
        <v>22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</row>
    <row r="52" spans="1:7" s="59" customFormat="1" ht="12.75" hidden="1" outlineLevel="1">
      <c r="A52" s="68" t="s">
        <v>118</v>
      </c>
      <c r="B52" s="69" t="s">
        <v>72</v>
      </c>
      <c r="C52" s="70"/>
      <c r="D52" s="70" t="s">
        <v>73</v>
      </c>
      <c r="E52" s="70" t="s">
        <v>73</v>
      </c>
      <c r="F52" s="70" t="s">
        <v>73</v>
      </c>
      <c r="G52" s="70" t="s">
        <v>73</v>
      </c>
    </row>
    <row r="53" spans="1:7" s="59" customFormat="1" ht="12.75" hidden="1" outlineLevel="1">
      <c r="A53" s="68" t="s">
        <v>119</v>
      </c>
      <c r="B53" s="69" t="s">
        <v>75</v>
      </c>
      <c r="C53" s="70"/>
      <c r="D53" s="70" t="s">
        <v>73</v>
      </c>
      <c r="E53" s="70" t="s">
        <v>73</v>
      </c>
      <c r="F53" s="70" t="s">
        <v>73</v>
      </c>
      <c r="G53" s="70" t="s">
        <v>73</v>
      </c>
    </row>
    <row r="54" spans="1:7" s="59" customFormat="1" ht="12.75" hidden="1" outlineLevel="1">
      <c r="A54" s="68" t="s">
        <v>120</v>
      </c>
      <c r="B54" s="69" t="s">
        <v>77</v>
      </c>
      <c r="C54" s="70"/>
      <c r="D54" s="70" t="s">
        <v>73</v>
      </c>
      <c r="E54" s="70" t="s">
        <v>73</v>
      </c>
      <c r="F54" s="70" t="s">
        <v>73</v>
      </c>
      <c r="G54" s="70" t="s">
        <v>73</v>
      </c>
    </row>
    <row r="55" spans="1:7" s="59" customFormat="1" ht="12.75" hidden="1" outlineLevel="1">
      <c r="A55" s="68" t="s">
        <v>121</v>
      </c>
      <c r="B55" s="69" t="s">
        <v>79</v>
      </c>
      <c r="C55" s="70"/>
      <c r="D55" s="70" t="s">
        <v>73</v>
      </c>
      <c r="E55" s="70" t="s">
        <v>73</v>
      </c>
      <c r="F55" s="70" t="s">
        <v>73</v>
      </c>
      <c r="G55" s="70" t="s">
        <v>73</v>
      </c>
    </row>
    <row r="56" spans="1:7" s="59" customFormat="1" ht="12.75" hidden="1" outlineLevel="1">
      <c r="A56" s="68" t="s">
        <v>122</v>
      </c>
      <c r="B56" s="69" t="s">
        <v>81</v>
      </c>
      <c r="C56" s="70"/>
      <c r="D56" s="70" t="s">
        <v>73</v>
      </c>
      <c r="E56" s="70" t="s">
        <v>73</v>
      </c>
      <c r="F56" s="70" t="s">
        <v>73</v>
      </c>
      <c r="G56" s="70" t="s">
        <v>73</v>
      </c>
    </row>
    <row r="57" spans="1:7" s="59" customFormat="1" ht="12.75" hidden="1" outlineLevel="1">
      <c r="A57" s="68" t="s">
        <v>123</v>
      </c>
      <c r="B57" s="71" t="s">
        <v>83</v>
      </c>
      <c r="C57" s="70"/>
      <c r="D57" s="70" t="s">
        <v>73</v>
      </c>
      <c r="E57" s="70" t="s">
        <v>73</v>
      </c>
      <c r="F57" s="70" t="s">
        <v>73</v>
      </c>
      <c r="G57" s="70" t="s">
        <v>73</v>
      </c>
    </row>
    <row r="58" spans="1:238" s="59" customFormat="1" ht="12.75" hidden="1" outlineLevel="1">
      <c r="A58" s="64" t="s">
        <v>124</v>
      </c>
      <c r="B58" s="65" t="s">
        <v>93</v>
      </c>
      <c r="C58" s="66" t="s">
        <v>22</v>
      </c>
      <c r="D58" s="66" t="s">
        <v>22</v>
      </c>
      <c r="E58" s="66" t="s">
        <v>22</v>
      </c>
      <c r="F58" s="66" t="s">
        <v>22</v>
      </c>
      <c r="G58" s="66" t="s">
        <v>22</v>
      </c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</row>
    <row r="59" spans="1:7" s="59" customFormat="1" ht="12.75" hidden="1" outlineLevel="1">
      <c r="A59" s="68" t="s">
        <v>125</v>
      </c>
      <c r="B59" s="69" t="s">
        <v>72</v>
      </c>
      <c r="C59" s="70"/>
      <c r="D59" s="70" t="s">
        <v>73</v>
      </c>
      <c r="E59" s="70" t="s">
        <v>73</v>
      </c>
      <c r="F59" s="70" t="s">
        <v>73</v>
      </c>
      <c r="G59" s="70" t="s">
        <v>73</v>
      </c>
    </row>
    <row r="60" spans="1:7" s="59" customFormat="1" ht="12.75" hidden="1" outlineLevel="1">
      <c r="A60" s="68" t="s">
        <v>126</v>
      </c>
      <c r="B60" s="69" t="s">
        <v>75</v>
      </c>
      <c r="C60" s="70"/>
      <c r="D60" s="70" t="s">
        <v>73</v>
      </c>
      <c r="E60" s="70" t="s">
        <v>73</v>
      </c>
      <c r="F60" s="70" t="s">
        <v>73</v>
      </c>
      <c r="G60" s="70" t="s">
        <v>73</v>
      </c>
    </row>
    <row r="61" spans="1:7" s="59" customFormat="1" ht="12.75" hidden="1" outlineLevel="1">
      <c r="A61" s="68" t="s">
        <v>127</v>
      </c>
      <c r="B61" s="69" t="s">
        <v>77</v>
      </c>
      <c r="C61" s="70"/>
      <c r="D61" s="70" t="s">
        <v>73</v>
      </c>
      <c r="E61" s="70" t="s">
        <v>73</v>
      </c>
      <c r="F61" s="70" t="s">
        <v>73</v>
      </c>
      <c r="G61" s="70" t="s">
        <v>73</v>
      </c>
    </row>
    <row r="62" spans="1:7" s="59" customFormat="1" ht="12.75" hidden="1" outlineLevel="1">
      <c r="A62" s="68" t="s">
        <v>128</v>
      </c>
      <c r="B62" s="69" t="s">
        <v>79</v>
      </c>
      <c r="C62" s="70"/>
      <c r="D62" s="70" t="s">
        <v>73</v>
      </c>
      <c r="E62" s="70" t="s">
        <v>73</v>
      </c>
      <c r="F62" s="70" t="s">
        <v>73</v>
      </c>
      <c r="G62" s="70" t="s">
        <v>73</v>
      </c>
    </row>
    <row r="63" spans="1:7" s="59" customFormat="1" ht="12.75" hidden="1" outlineLevel="1">
      <c r="A63" s="68" t="s">
        <v>129</v>
      </c>
      <c r="B63" s="69" t="s">
        <v>81</v>
      </c>
      <c r="C63" s="70"/>
      <c r="D63" s="70" t="s">
        <v>73</v>
      </c>
      <c r="E63" s="70" t="s">
        <v>73</v>
      </c>
      <c r="F63" s="70" t="s">
        <v>73</v>
      </c>
      <c r="G63" s="70" t="s">
        <v>73</v>
      </c>
    </row>
    <row r="64" spans="1:7" s="59" customFormat="1" ht="12.75" hidden="1" outlineLevel="1">
      <c r="A64" s="68" t="s">
        <v>130</v>
      </c>
      <c r="B64" s="71" t="s">
        <v>83</v>
      </c>
      <c r="C64" s="70"/>
      <c r="D64" s="70" t="s">
        <v>73</v>
      </c>
      <c r="E64" s="70" t="s">
        <v>73</v>
      </c>
      <c r="F64" s="70" t="s">
        <v>73</v>
      </c>
      <c r="G64" s="70" t="s">
        <v>73</v>
      </c>
    </row>
    <row r="65" spans="1:238" s="59" customFormat="1" ht="12.75" hidden="1" outlineLevel="1">
      <c r="A65" s="64" t="s">
        <v>131</v>
      </c>
      <c r="B65" s="65" t="s">
        <v>101</v>
      </c>
      <c r="C65" s="66" t="s">
        <v>22</v>
      </c>
      <c r="D65" s="66" t="s">
        <v>22</v>
      </c>
      <c r="E65" s="66" t="s">
        <v>22</v>
      </c>
      <c r="F65" s="66" t="s">
        <v>22</v>
      </c>
      <c r="G65" s="66" t="s">
        <v>22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</row>
    <row r="66" spans="1:7" s="59" customFormat="1" ht="12.75" hidden="1" outlineLevel="1">
      <c r="A66" s="68" t="s">
        <v>132</v>
      </c>
      <c r="B66" s="69" t="s">
        <v>72</v>
      </c>
      <c r="C66" s="70"/>
      <c r="D66" s="70" t="s">
        <v>73</v>
      </c>
      <c r="E66" s="70" t="s">
        <v>73</v>
      </c>
      <c r="F66" s="70" t="s">
        <v>73</v>
      </c>
      <c r="G66" s="70" t="s">
        <v>73</v>
      </c>
    </row>
    <row r="67" spans="1:7" s="59" customFormat="1" ht="12.75" hidden="1" outlineLevel="1">
      <c r="A67" s="68" t="s">
        <v>133</v>
      </c>
      <c r="B67" s="69" t="s">
        <v>75</v>
      </c>
      <c r="C67" s="70"/>
      <c r="D67" s="70" t="s">
        <v>73</v>
      </c>
      <c r="E67" s="70" t="s">
        <v>73</v>
      </c>
      <c r="F67" s="70" t="s">
        <v>73</v>
      </c>
      <c r="G67" s="70" t="s">
        <v>73</v>
      </c>
    </row>
    <row r="68" spans="1:7" s="59" customFormat="1" ht="12.75" hidden="1" outlineLevel="1">
      <c r="A68" s="68" t="s">
        <v>134</v>
      </c>
      <c r="B68" s="69" t="s">
        <v>77</v>
      </c>
      <c r="C68" s="70"/>
      <c r="D68" s="70" t="s">
        <v>73</v>
      </c>
      <c r="E68" s="70" t="s">
        <v>73</v>
      </c>
      <c r="F68" s="70" t="s">
        <v>73</v>
      </c>
      <c r="G68" s="70" t="s">
        <v>73</v>
      </c>
    </row>
    <row r="69" spans="1:7" s="59" customFormat="1" ht="12.75" hidden="1" outlineLevel="1">
      <c r="A69" s="68" t="s">
        <v>135</v>
      </c>
      <c r="B69" s="69" t="s">
        <v>79</v>
      </c>
      <c r="C69" s="70"/>
      <c r="D69" s="70" t="s">
        <v>73</v>
      </c>
      <c r="E69" s="70" t="s">
        <v>73</v>
      </c>
      <c r="F69" s="70" t="s">
        <v>73</v>
      </c>
      <c r="G69" s="70" t="s">
        <v>73</v>
      </c>
    </row>
    <row r="70" spans="1:7" s="59" customFormat="1" ht="12.75" hidden="1" outlineLevel="1">
      <c r="A70" s="68" t="s">
        <v>136</v>
      </c>
      <c r="B70" s="69" t="s">
        <v>81</v>
      </c>
      <c r="C70" s="70"/>
      <c r="D70" s="70" t="s">
        <v>73</v>
      </c>
      <c r="E70" s="70" t="s">
        <v>73</v>
      </c>
      <c r="F70" s="70" t="s">
        <v>73</v>
      </c>
      <c r="G70" s="70" t="s">
        <v>73</v>
      </c>
    </row>
    <row r="71" spans="1:7" s="59" customFormat="1" ht="12.75" hidden="1" outlineLevel="1">
      <c r="A71" s="68" t="s">
        <v>137</v>
      </c>
      <c r="B71" s="71" t="s">
        <v>83</v>
      </c>
      <c r="C71" s="70"/>
      <c r="D71" s="70" t="s">
        <v>73</v>
      </c>
      <c r="E71" s="70" t="s">
        <v>73</v>
      </c>
      <c r="F71" s="70" t="s">
        <v>73</v>
      </c>
      <c r="G71" s="70" t="s">
        <v>73</v>
      </c>
    </row>
    <row r="72" spans="1:238" s="59" customFormat="1" ht="12.75" collapsed="1">
      <c r="A72" s="64" t="s">
        <v>138</v>
      </c>
      <c r="B72" s="65" t="s">
        <v>139</v>
      </c>
      <c r="C72" s="66" t="s">
        <v>22</v>
      </c>
      <c r="D72" s="66" t="s">
        <v>22</v>
      </c>
      <c r="E72" s="66" t="s">
        <v>22</v>
      </c>
      <c r="F72" s="66" t="s">
        <v>22</v>
      </c>
      <c r="G72" s="66" t="s">
        <v>22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  <c r="GX72" s="67"/>
      <c r="GY72" s="67"/>
      <c r="GZ72" s="67"/>
      <c r="HA72" s="67"/>
      <c r="HB72" s="67"/>
      <c r="HC72" s="67"/>
      <c r="HD72" s="67"/>
      <c r="HE72" s="67"/>
      <c r="HF72" s="67"/>
      <c r="HG72" s="67"/>
      <c r="HH72" s="67"/>
      <c r="HI72" s="67"/>
      <c r="HJ72" s="67"/>
      <c r="HK72" s="67"/>
      <c r="HL72" s="67"/>
      <c r="HM72" s="67"/>
      <c r="HN72" s="67"/>
      <c r="HO72" s="67"/>
      <c r="HP72" s="67"/>
      <c r="HQ72" s="67"/>
      <c r="HR72" s="67"/>
      <c r="HS72" s="67"/>
      <c r="HT72" s="67"/>
      <c r="HU72" s="67"/>
      <c r="HV72" s="67"/>
      <c r="HW72" s="67"/>
      <c r="HX72" s="67"/>
      <c r="HY72" s="67"/>
      <c r="HZ72" s="67"/>
      <c r="IA72" s="67"/>
      <c r="IB72" s="67"/>
      <c r="IC72" s="67"/>
      <c r="ID72" s="67"/>
    </row>
    <row r="73" spans="1:238" s="59" customFormat="1" ht="12.75" hidden="1" outlineLevel="1">
      <c r="A73" s="64" t="s">
        <v>140</v>
      </c>
      <c r="B73" s="65" t="s">
        <v>68</v>
      </c>
      <c r="C73" s="66" t="s">
        <v>22</v>
      </c>
      <c r="D73" s="66" t="s">
        <v>22</v>
      </c>
      <c r="E73" s="66" t="s">
        <v>22</v>
      </c>
      <c r="F73" s="66" t="s">
        <v>22</v>
      </c>
      <c r="G73" s="66" t="s">
        <v>22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  <c r="GY73" s="67"/>
      <c r="GZ73" s="67"/>
      <c r="HA73" s="67"/>
      <c r="HB73" s="67"/>
      <c r="HC73" s="67"/>
      <c r="HD73" s="67"/>
      <c r="HE73" s="67"/>
      <c r="HF73" s="67"/>
      <c r="HG73" s="67"/>
      <c r="HH73" s="67"/>
      <c r="HI73" s="67"/>
      <c r="HJ73" s="67"/>
      <c r="HK73" s="67"/>
      <c r="HL73" s="67"/>
      <c r="HM73" s="67"/>
      <c r="HN73" s="67"/>
      <c r="HO73" s="67"/>
      <c r="HP73" s="67"/>
      <c r="HQ73" s="67"/>
      <c r="HR73" s="67"/>
      <c r="HS73" s="67"/>
      <c r="HT73" s="67"/>
      <c r="HU73" s="67"/>
      <c r="HV73" s="67"/>
      <c r="HW73" s="67"/>
      <c r="HX73" s="67"/>
      <c r="HY73" s="67"/>
      <c r="HZ73" s="67"/>
      <c r="IA73" s="67"/>
      <c r="IB73" s="67"/>
      <c r="IC73" s="67"/>
      <c r="ID73" s="67"/>
    </row>
    <row r="74" spans="1:238" s="59" customFormat="1" ht="12.75" hidden="1" outlineLevel="1">
      <c r="A74" s="64" t="s">
        <v>141</v>
      </c>
      <c r="B74" s="65" t="s">
        <v>70</v>
      </c>
      <c r="C74" s="66" t="s">
        <v>22</v>
      </c>
      <c r="D74" s="66" t="s">
        <v>22</v>
      </c>
      <c r="E74" s="66" t="s">
        <v>22</v>
      </c>
      <c r="F74" s="66" t="s">
        <v>22</v>
      </c>
      <c r="G74" s="66" t="s">
        <v>22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  <c r="GT74" s="67"/>
      <c r="GU74" s="67"/>
      <c r="GV74" s="67"/>
      <c r="GW74" s="67"/>
      <c r="GX74" s="67"/>
      <c r="GY74" s="67"/>
      <c r="GZ74" s="67"/>
      <c r="HA74" s="67"/>
      <c r="HB74" s="67"/>
      <c r="HC74" s="67"/>
      <c r="HD74" s="67"/>
      <c r="HE74" s="67"/>
      <c r="HF74" s="67"/>
      <c r="HG74" s="67"/>
      <c r="HH74" s="67"/>
      <c r="HI74" s="67"/>
      <c r="HJ74" s="67"/>
      <c r="HK74" s="67"/>
      <c r="HL74" s="67"/>
      <c r="HM74" s="67"/>
      <c r="HN74" s="67"/>
      <c r="HO74" s="67"/>
      <c r="HP74" s="67"/>
      <c r="HQ74" s="67"/>
      <c r="HR74" s="67"/>
      <c r="HS74" s="67"/>
      <c r="HT74" s="67"/>
      <c r="HU74" s="67"/>
      <c r="HV74" s="67"/>
      <c r="HW74" s="67"/>
      <c r="HX74" s="67"/>
      <c r="HY74" s="67"/>
      <c r="HZ74" s="67"/>
      <c r="IA74" s="67"/>
      <c r="IB74" s="67"/>
      <c r="IC74" s="67"/>
      <c r="ID74" s="67"/>
    </row>
    <row r="75" spans="1:7" s="59" customFormat="1" ht="12.75" hidden="1" outlineLevel="1">
      <c r="A75" s="68" t="s">
        <v>142</v>
      </c>
      <c r="B75" s="69" t="s">
        <v>72</v>
      </c>
      <c r="C75" s="70"/>
      <c r="D75" s="70" t="s">
        <v>73</v>
      </c>
      <c r="E75" s="70" t="s">
        <v>73</v>
      </c>
      <c r="F75" s="70" t="s">
        <v>73</v>
      </c>
      <c r="G75" s="70" t="s">
        <v>73</v>
      </c>
    </row>
    <row r="76" spans="1:7" s="59" customFormat="1" ht="12.75" hidden="1" outlineLevel="1">
      <c r="A76" s="68" t="s">
        <v>143</v>
      </c>
      <c r="B76" s="69" t="s">
        <v>75</v>
      </c>
      <c r="C76" s="70"/>
      <c r="D76" s="70" t="s">
        <v>73</v>
      </c>
      <c r="E76" s="70" t="s">
        <v>73</v>
      </c>
      <c r="F76" s="70" t="s">
        <v>73</v>
      </c>
      <c r="G76" s="70" t="s">
        <v>73</v>
      </c>
    </row>
    <row r="77" spans="1:7" s="59" customFormat="1" ht="12.75" hidden="1" outlineLevel="1">
      <c r="A77" s="68" t="s">
        <v>144</v>
      </c>
      <c r="B77" s="69" t="s">
        <v>77</v>
      </c>
      <c r="C77" s="70"/>
      <c r="D77" s="70" t="s">
        <v>73</v>
      </c>
      <c r="E77" s="70" t="s">
        <v>73</v>
      </c>
      <c r="F77" s="70" t="s">
        <v>73</v>
      </c>
      <c r="G77" s="70" t="s">
        <v>73</v>
      </c>
    </row>
    <row r="78" spans="1:7" s="59" customFormat="1" ht="12.75" hidden="1" outlineLevel="1">
      <c r="A78" s="68" t="s">
        <v>145</v>
      </c>
      <c r="B78" s="69" t="s">
        <v>79</v>
      </c>
      <c r="C78" s="70"/>
      <c r="D78" s="70" t="s">
        <v>73</v>
      </c>
      <c r="E78" s="70" t="s">
        <v>73</v>
      </c>
      <c r="F78" s="70" t="s">
        <v>73</v>
      </c>
      <c r="G78" s="70" t="s">
        <v>73</v>
      </c>
    </row>
    <row r="79" spans="1:7" s="59" customFormat="1" ht="12.75" hidden="1" outlineLevel="1">
      <c r="A79" s="68" t="s">
        <v>146</v>
      </c>
      <c r="B79" s="69" t="s">
        <v>81</v>
      </c>
      <c r="C79" s="70"/>
      <c r="D79" s="70" t="s">
        <v>73</v>
      </c>
      <c r="E79" s="70" t="s">
        <v>73</v>
      </c>
      <c r="F79" s="70" t="s">
        <v>73</v>
      </c>
      <c r="G79" s="70" t="s">
        <v>73</v>
      </c>
    </row>
    <row r="80" spans="1:7" s="59" customFormat="1" ht="12.75" hidden="1" outlineLevel="1">
      <c r="A80" s="68" t="s">
        <v>147</v>
      </c>
      <c r="B80" s="71" t="s">
        <v>83</v>
      </c>
      <c r="C80" s="70"/>
      <c r="D80" s="70" t="s">
        <v>73</v>
      </c>
      <c r="E80" s="70" t="s">
        <v>73</v>
      </c>
      <c r="F80" s="70" t="s">
        <v>73</v>
      </c>
      <c r="G80" s="70" t="s">
        <v>73</v>
      </c>
    </row>
    <row r="81" spans="1:238" s="59" customFormat="1" ht="12.75" hidden="1" outlineLevel="1">
      <c r="A81" s="64" t="s">
        <v>148</v>
      </c>
      <c r="B81" s="65" t="s">
        <v>85</v>
      </c>
      <c r="C81" s="66" t="s">
        <v>22</v>
      </c>
      <c r="D81" s="66" t="s">
        <v>22</v>
      </c>
      <c r="E81" s="66" t="s">
        <v>22</v>
      </c>
      <c r="F81" s="66" t="s">
        <v>22</v>
      </c>
      <c r="G81" s="66" t="s">
        <v>22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/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M81" s="67"/>
      <c r="GN81" s="67"/>
      <c r="GO81" s="67"/>
      <c r="GP81" s="67"/>
      <c r="GQ81" s="67"/>
      <c r="GR81" s="67"/>
      <c r="GS81" s="67"/>
      <c r="GT81" s="67"/>
      <c r="GU81" s="67"/>
      <c r="GV81" s="67"/>
      <c r="GW81" s="67"/>
      <c r="GX81" s="67"/>
      <c r="GY81" s="67"/>
      <c r="GZ81" s="67"/>
      <c r="HA81" s="67"/>
      <c r="HB81" s="67"/>
      <c r="HC81" s="67"/>
      <c r="HD81" s="67"/>
      <c r="HE81" s="67"/>
      <c r="HF81" s="67"/>
      <c r="HG81" s="67"/>
      <c r="HH81" s="67"/>
      <c r="HI81" s="67"/>
      <c r="HJ81" s="67"/>
      <c r="HK81" s="67"/>
      <c r="HL81" s="67"/>
      <c r="HM81" s="67"/>
      <c r="HN81" s="67"/>
      <c r="HO81" s="67"/>
      <c r="HP81" s="67"/>
      <c r="HQ81" s="67"/>
      <c r="HR81" s="67"/>
      <c r="HS81" s="67"/>
      <c r="HT81" s="67"/>
      <c r="HU81" s="67"/>
      <c r="HV81" s="67"/>
      <c r="HW81" s="67"/>
      <c r="HX81" s="67"/>
      <c r="HY81" s="67"/>
      <c r="HZ81" s="67"/>
      <c r="IA81" s="67"/>
      <c r="IB81" s="67"/>
      <c r="IC81" s="67"/>
      <c r="ID81" s="67"/>
    </row>
    <row r="82" spans="1:7" s="59" customFormat="1" ht="12.75" hidden="1" outlineLevel="1">
      <c r="A82" s="68" t="s">
        <v>149</v>
      </c>
      <c r="B82" s="69" t="s">
        <v>72</v>
      </c>
      <c r="C82" s="70"/>
      <c r="D82" s="70" t="s">
        <v>73</v>
      </c>
      <c r="E82" s="70" t="s">
        <v>73</v>
      </c>
      <c r="F82" s="70" t="s">
        <v>73</v>
      </c>
      <c r="G82" s="70" t="s">
        <v>73</v>
      </c>
    </row>
    <row r="83" spans="1:7" s="59" customFormat="1" ht="12.75" hidden="1" outlineLevel="1">
      <c r="A83" s="68" t="s">
        <v>150</v>
      </c>
      <c r="B83" s="69" t="s">
        <v>75</v>
      </c>
      <c r="C83" s="70"/>
      <c r="D83" s="70" t="s">
        <v>73</v>
      </c>
      <c r="E83" s="70" t="s">
        <v>73</v>
      </c>
      <c r="F83" s="70" t="s">
        <v>73</v>
      </c>
      <c r="G83" s="70" t="s">
        <v>73</v>
      </c>
    </row>
    <row r="84" spans="1:7" s="59" customFormat="1" ht="12.75" hidden="1" outlineLevel="1">
      <c r="A84" s="68" t="s">
        <v>151</v>
      </c>
      <c r="B84" s="69" t="s">
        <v>77</v>
      </c>
      <c r="C84" s="70"/>
      <c r="D84" s="70" t="s">
        <v>73</v>
      </c>
      <c r="E84" s="70" t="s">
        <v>73</v>
      </c>
      <c r="F84" s="70" t="s">
        <v>73</v>
      </c>
      <c r="G84" s="70" t="s">
        <v>73</v>
      </c>
    </row>
    <row r="85" spans="1:7" s="59" customFormat="1" ht="12.75" hidden="1" outlineLevel="1">
      <c r="A85" s="68" t="s">
        <v>152</v>
      </c>
      <c r="B85" s="69" t="s">
        <v>79</v>
      </c>
      <c r="C85" s="70"/>
      <c r="D85" s="70" t="s">
        <v>73</v>
      </c>
      <c r="E85" s="70" t="s">
        <v>73</v>
      </c>
      <c r="F85" s="70" t="s">
        <v>73</v>
      </c>
      <c r="G85" s="70" t="s">
        <v>73</v>
      </c>
    </row>
    <row r="86" spans="1:7" s="59" customFormat="1" ht="12.75" hidden="1" outlineLevel="1">
      <c r="A86" s="68" t="s">
        <v>153</v>
      </c>
      <c r="B86" s="69" t="s">
        <v>81</v>
      </c>
      <c r="C86" s="70"/>
      <c r="D86" s="70" t="s">
        <v>73</v>
      </c>
      <c r="E86" s="70" t="s">
        <v>73</v>
      </c>
      <c r="F86" s="70" t="s">
        <v>73</v>
      </c>
      <c r="G86" s="70" t="s">
        <v>73</v>
      </c>
    </row>
    <row r="87" spans="1:7" s="59" customFormat="1" ht="12.75" hidden="1" outlineLevel="1">
      <c r="A87" s="68" t="s">
        <v>154</v>
      </c>
      <c r="B87" s="71" t="s">
        <v>83</v>
      </c>
      <c r="C87" s="70"/>
      <c r="D87" s="70" t="s">
        <v>73</v>
      </c>
      <c r="E87" s="70" t="s">
        <v>73</v>
      </c>
      <c r="F87" s="70" t="s">
        <v>73</v>
      </c>
      <c r="G87" s="70" t="s">
        <v>73</v>
      </c>
    </row>
    <row r="88" spans="1:238" s="59" customFormat="1" ht="12.75" hidden="1" outlineLevel="1">
      <c r="A88" s="64" t="s">
        <v>155</v>
      </c>
      <c r="B88" s="65" t="s">
        <v>93</v>
      </c>
      <c r="C88" s="66" t="s">
        <v>22</v>
      </c>
      <c r="D88" s="66" t="s">
        <v>22</v>
      </c>
      <c r="E88" s="66" t="s">
        <v>22</v>
      </c>
      <c r="F88" s="66" t="s">
        <v>22</v>
      </c>
      <c r="G88" s="66" t="s">
        <v>22</v>
      </c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  <c r="FY88" s="67"/>
      <c r="FZ88" s="67"/>
      <c r="GA88" s="67"/>
      <c r="GB88" s="67"/>
      <c r="GC88" s="67"/>
      <c r="GD88" s="67"/>
      <c r="GE88" s="67"/>
      <c r="GF88" s="67"/>
      <c r="GG88" s="67"/>
      <c r="GH88" s="67"/>
      <c r="GI88" s="67"/>
      <c r="GJ88" s="67"/>
      <c r="GK88" s="67"/>
      <c r="GL88" s="67"/>
      <c r="GM88" s="67"/>
      <c r="GN88" s="67"/>
      <c r="GO88" s="67"/>
      <c r="GP88" s="67"/>
      <c r="GQ88" s="67"/>
      <c r="GR88" s="67"/>
      <c r="GS88" s="67"/>
      <c r="GT88" s="67"/>
      <c r="GU88" s="67"/>
      <c r="GV88" s="67"/>
      <c r="GW88" s="67"/>
      <c r="GX88" s="67"/>
      <c r="GY88" s="67"/>
      <c r="GZ88" s="67"/>
      <c r="HA88" s="67"/>
      <c r="HB88" s="67"/>
      <c r="HC88" s="67"/>
      <c r="HD88" s="67"/>
      <c r="HE88" s="67"/>
      <c r="HF88" s="67"/>
      <c r="HG88" s="67"/>
      <c r="HH88" s="67"/>
      <c r="HI88" s="67"/>
      <c r="HJ88" s="67"/>
      <c r="HK88" s="67"/>
      <c r="HL88" s="67"/>
      <c r="HM88" s="67"/>
      <c r="HN88" s="67"/>
      <c r="HO88" s="67"/>
      <c r="HP88" s="67"/>
      <c r="HQ88" s="67"/>
      <c r="HR88" s="67"/>
      <c r="HS88" s="67"/>
      <c r="HT88" s="67"/>
      <c r="HU88" s="67"/>
      <c r="HV88" s="67"/>
      <c r="HW88" s="67"/>
      <c r="HX88" s="67"/>
      <c r="HY88" s="67"/>
      <c r="HZ88" s="67"/>
      <c r="IA88" s="67"/>
      <c r="IB88" s="67"/>
      <c r="IC88" s="67"/>
      <c r="ID88" s="67"/>
    </row>
    <row r="89" spans="1:7" s="59" customFormat="1" ht="12.75" hidden="1" outlineLevel="1">
      <c r="A89" s="68" t="s">
        <v>156</v>
      </c>
      <c r="B89" s="69" t="s">
        <v>72</v>
      </c>
      <c r="C89" s="70"/>
      <c r="D89" s="70" t="s">
        <v>73</v>
      </c>
      <c r="E89" s="70" t="s">
        <v>73</v>
      </c>
      <c r="F89" s="70" t="s">
        <v>73</v>
      </c>
      <c r="G89" s="70" t="s">
        <v>73</v>
      </c>
    </row>
    <row r="90" spans="1:7" s="59" customFormat="1" ht="12.75" hidden="1" outlineLevel="1">
      <c r="A90" s="68" t="s">
        <v>157</v>
      </c>
      <c r="B90" s="69" t="s">
        <v>75</v>
      </c>
      <c r="C90" s="70"/>
      <c r="D90" s="70" t="s">
        <v>73</v>
      </c>
      <c r="E90" s="70" t="s">
        <v>73</v>
      </c>
      <c r="F90" s="70" t="s">
        <v>73</v>
      </c>
      <c r="G90" s="70" t="s">
        <v>73</v>
      </c>
    </row>
    <row r="91" spans="1:7" s="59" customFormat="1" ht="12.75" hidden="1" outlineLevel="1">
      <c r="A91" s="68" t="s">
        <v>158</v>
      </c>
      <c r="B91" s="69" t="s">
        <v>77</v>
      </c>
      <c r="C91" s="70"/>
      <c r="D91" s="70" t="s">
        <v>73</v>
      </c>
      <c r="E91" s="70" t="s">
        <v>73</v>
      </c>
      <c r="F91" s="70" t="s">
        <v>73</v>
      </c>
      <c r="G91" s="70" t="s">
        <v>73</v>
      </c>
    </row>
    <row r="92" spans="1:7" s="59" customFormat="1" ht="12.75" hidden="1" outlineLevel="1">
      <c r="A92" s="68" t="s">
        <v>159</v>
      </c>
      <c r="B92" s="69" t="s">
        <v>79</v>
      </c>
      <c r="C92" s="70"/>
      <c r="D92" s="70" t="s">
        <v>73</v>
      </c>
      <c r="E92" s="70" t="s">
        <v>73</v>
      </c>
      <c r="F92" s="70" t="s">
        <v>73</v>
      </c>
      <c r="G92" s="70" t="s">
        <v>73</v>
      </c>
    </row>
    <row r="93" spans="1:7" s="59" customFormat="1" ht="12.75" hidden="1" outlineLevel="1">
      <c r="A93" s="68" t="s">
        <v>160</v>
      </c>
      <c r="B93" s="69" t="s">
        <v>81</v>
      </c>
      <c r="C93" s="70"/>
      <c r="D93" s="70" t="s">
        <v>73</v>
      </c>
      <c r="E93" s="70" t="s">
        <v>73</v>
      </c>
      <c r="F93" s="70" t="s">
        <v>73</v>
      </c>
      <c r="G93" s="70" t="s">
        <v>73</v>
      </c>
    </row>
    <row r="94" spans="1:7" s="59" customFormat="1" ht="12.75" hidden="1" outlineLevel="1">
      <c r="A94" s="68" t="s">
        <v>161</v>
      </c>
      <c r="B94" s="71" t="s">
        <v>83</v>
      </c>
      <c r="C94" s="70"/>
      <c r="D94" s="70" t="s">
        <v>73</v>
      </c>
      <c r="E94" s="70" t="s">
        <v>73</v>
      </c>
      <c r="F94" s="70" t="s">
        <v>73</v>
      </c>
      <c r="G94" s="70" t="s">
        <v>73</v>
      </c>
    </row>
    <row r="95" spans="1:238" s="59" customFormat="1" ht="12.75" hidden="1" outlineLevel="1">
      <c r="A95" s="64" t="s">
        <v>162</v>
      </c>
      <c r="B95" s="65" t="s">
        <v>101</v>
      </c>
      <c r="C95" s="66" t="s">
        <v>22</v>
      </c>
      <c r="D95" s="66" t="s">
        <v>22</v>
      </c>
      <c r="E95" s="66" t="s">
        <v>22</v>
      </c>
      <c r="F95" s="66" t="s">
        <v>22</v>
      </c>
      <c r="G95" s="66" t="s">
        <v>22</v>
      </c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7"/>
      <c r="GM95" s="67"/>
      <c r="GN95" s="67"/>
      <c r="GO95" s="67"/>
      <c r="GP95" s="67"/>
      <c r="GQ95" s="67"/>
      <c r="GR95" s="67"/>
      <c r="GS95" s="67"/>
      <c r="GT95" s="67"/>
      <c r="GU95" s="67"/>
      <c r="GV95" s="67"/>
      <c r="GW95" s="67"/>
      <c r="GX95" s="67"/>
      <c r="GY95" s="67"/>
      <c r="GZ95" s="67"/>
      <c r="HA95" s="67"/>
      <c r="HB95" s="67"/>
      <c r="HC95" s="67"/>
      <c r="HD95" s="67"/>
      <c r="HE95" s="67"/>
      <c r="HF95" s="67"/>
      <c r="HG95" s="67"/>
      <c r="HH95" s="67"/>
      <c r="HI95" s="67"/>
      <c r="HJ95" s="67"/>
      <c r="HK95" s="67"/>
      <c r="HL95" s="67"/>
      <c r="HM95" s="67"/>
      <c r="HN95" s="67"/>
      <c r="HO95" s="67"/>
      <c r="HP95" s="67"/>
      <c r="HQ95" s="67"/>
      <c r="HR95" s="67"/>
      <c r="HS95" s="67"/>
      <c r="HT95" s="67"/>
      <c r="HU95" s="67"/>
      <c r="HV95" s="67"/>
      <c r="HW95" s="67"/>
      <c r="HX95" s="67"/>
      <c r="HY95" s="67"/>
      <c r="HZ95" s="67"/>
      <c r="IA95" s="67"/>
      <c r="IB95" s="67"/>
      <c r="IC95" s="67"/>
      <c r="ID95" s="67"/>
    </row>
    <row r="96" spans="1:7" s="59" customFormat="1" ht="12.75" hidden="1" outlineLevel="1">
      <c r="A96" s="68" t="s">
        <v>163</v>
      </c>
      <c r="B96" s="69" t="s">
        <v>72</v>
      </c>
      <c r="C96" s="70"/>
      <c r="D96" s="70" t="s">
        <v>73</v>
      </c>
      <c r="E96" s="70" t="s">
        <v>73</v>
      </c>
      <c r="F96" s="70" t="s">
        <v>73</v>
      </c>
      <c r="G96" s="70" t="s">
        <v>73</v>
      </c>
    </row>
    <row r="97" spans="1:7" s="59" customFormat="1" ht="12.75" hidden="1" outlineLevel="1">
      <c r="A97" s="68" t="s">
        <v>164</v>
      </c>
      <c r="B97" s="69" t="s">
        <v>75</v>
      </c>
      <c r="C97" s="70"/>
      <c r="D97" s="70" t="s">
        <v>73</v>
      </c>
      <c r="E97" s="70" t="s">
        <v>73</v>
      </c>
      <c r="F97" s="70" t="s">
        <v>73</v>
      </c>
      <c r="G97" s="70" t="s">
        <v>73</v>
      </c>
    </row>
    <row r="98" spans="1:7" s="59" customFormat="1" ht="12.75" hidden="1" outlineLevel="1">
      <c r="A98" s="68" t="s">
        <v>165</v>
      </c>
      <c r="B98" s="69" t="s">
        <v>77</v>
      </c>
      <c r="C98" s="70"/>
      <c r="D98" s="70" t="s">
        <v>73</v>
      </c>
      <c r="E98" s="70" t="s">
        <v>73</v>
      </c>
      <c r="F98" s="70" t="s">
        <v>73</v>
      </c>
      <c r="G98" s="70" t="s">
        <v>73</v>
      </c>
    </row>
    <row r="99" spans="1:7" s="59" customFormat="1" ht="12.75" hidden="1" outlineLevel="1">
      <c r="A99" s="68" t="s">
        <v>166</v>
      </c>
      <c r="B99" s="69" t="s">
        <v>79</v>
      </c>
      <c r="C99" s="70"/>
      <c r="D99" s="70" t="s">
        <v>73</v>
      </c>
      <c r="E99" s="70" t="s">
        <v>73</v>
      </c>
      <c r="F99" s="70" t="s">
        <v>73</v>
      </c>
      <c r="G99" s="70" t="s">
        <v>73</v>
      </c>
    </row>
    <row r="100" spans="1:7" s="59" customFormat="1" ht="12.75" hidden="1" outlineLevel="1">
      <c r="A100" s="68" t="s">
        <v>167</v>
      </c>
      <c r="B100" s="69" t="s">
        <v>81</v>
      </c>
      <c r="C100" s="70"/>
      <c r="D100" s="70" t="s">
        <v>73</v>
      </c>
      <c r="E100" s="70" t="s">
        <v>73</v>
      </c>
      <c r="F100" s="70" t="s">
        <v>73</v>
      </c>
      <c r="G100" s="70" t="s">
        <v>73</v>
      </c>
    </row>
    <row r="101" spans="1:7" s="59" customFormat="1" ht="12.75" hidden="1" outlineLevel="1">
      <c r="A101" s="68" t="s">
        <v>168</v>
      </c>
      <c r="B101" s="71" t="s">
        <v>83</v>
      </c>
      <c r="C101" s="70"/>
      <c r="D101" s="70" t="s">
        <v>73</v>
      </c>
      <c r="E101" s="70" t="s">
        <v>73</v>
      </c>
      <c r="F101" s="70" t="s">
        <v>73</v>
      </c>
      <c r="G101" s="70" t="s">
        <v>73</v>
      </c>
    </row>
    <row r="102" spans="1:238" s="59" customFormat="1" ht="12.75" hidden="1" outlineLevel="1">
      <c r="A102" s="64" t="s">
        <v>169</v>
      </c>
      <c r="B102" s="65" t="s">
        <v>109</v>
      </c>
      <c r="C102" s="66" t="s">
        <v>22</v>
      </c>
      <c r="D102" s="66" t="s">
        <v>22</v>
      </c>
      <c r="E102" s="66" t="s">
        <v>22</v>
      </c>
      <c r="F102" s="66" t="s">
        <v>22</v>
      </c>
      <c r="G102" s="66" t="s">
        <v>22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  <c r="FO102" s="67"/>
      <c r="FP102" s="67"/>
      <c r="FQ102" s="67"/>
      <c r="FR102" s="67"/>
      <c r="FS102" s="67"/>
      <c r="FT102" s="67"/>
      <c r="FU102" s="67"/>
      <c r="FV102" s="67"/>
      <c r="FW102" s="67"/>
      <c r="FX102" s="67"/>
      <c r="FY102" s="67"/>
      <c r="FZ102" s="67"/>
      <c r="GA102" s="67"/>
      <c r="GB102" s="67"/>
      <c r="GC102" s="67"/>
      <c r="GD102" s="67"/>
      <c r="GE102" s="67"/>
      <c r="GF102" s="67"/>
      <c r="GG102" s="67"/>
      <c r="GH102" s="67"/>
      <c r="GI102" s="67"/>
      <c r="GJ102" s="67"/>
      <c r="GK102" s="67"/>
      <c r="GL102" s="67"/>
      <c r="GM102" s="67"/>
      <c r="GN102" s="67"/>
      <c r="GO102" s="67"/>
      <c r="GP102" s="67"/>
      <c r="GQ102" s="67"/>
      <c r="GR102" s="67"/>
      <c r="GS102" s="67"/>
      <c r="GT102" s="67"/>
      <c r="GU102" s="67"/>
      <c r="GV102" s="67"/>
      <c r="GW102" s="67"/>
      <c r="GX102" s="67"/>
      <c r="GY102" s="67"/>
      <c r="GZ102" s="67"/>
      <c r="HA102" s="67"/>
      <c r="HB102" s="67"/>
      <c r="HC102" s="67"/>
      <c r="HD102" s="67"/>
      <c r="HE102" s="67"/>
      <c r="HF102" s="67"/>
      <c r="HG102" s="67"/>
      <c r="HH102" s="67"/>
      <c r="HI102" s="67"/>
      <c r="HJ102" s="67"/>
      <c r="HK102" s="67"/>
      <c r="HL102" s="67"/>
      <c r="HM102" s="67"/>
      <c r="HN102" s="67"/>
      <c r="HO102" s="67"/>
      <c r="HP102" s="67"/>
      <c r="HQ102" s="67"/>
      <c r="HR102" s="67"/>
      <c r="HS102" s="67"/>
      <c r="HT102" s="67"/>
      <c r="HU102" s="67"/>
      <c r="HV102" s="67"/>
      <c r="HW102" s="67"/>
      <c r="HX102" s="67"/>
      <c r="HY102" s="67"/>
      <c r="HZ102" s="67"/>
      <c r="IA102" s="67"/>
      <c r="IB102" s="67"/>
      <c r="IC102" s="67"/>
      <c r="ID102" s="67"/>
    </row>
    <row r="103" spans="1:238" s="59" customFormat="1" ht="12.75" hidden="1" outlineLevel="1">
      <c r="A103" s="64" t="s">
        <v>170</v>
      </c>
      <c r="B103" s="65" t="s">
        <v>70</v>
      </c>
      <c r="C103" s="66" t="s">
        <v>22</v>
      </c>
      <c r="D103" s="66" t="s">
        <v>22</v>
      </c>
      <c r="E103" s="66" t="s">
        <v>22</v>
      </c>
      <c r="F103" s="66" t="s">
        <v>22</v>
      </c>
      <c r="G103" s="66" t="s">
        <v>22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  <c r="FO103" s="67"/>
      <c r="FP103" s="67"/>
      <c r="FQ103" s="67"/>
      <c r="FR103" s="67"/>
      <c r="FS103" s="67"/>
      <c r="FT103" s="67"/>
      <c r="FU103" s="67"/>
      <c r="FV103" s="67"/>
      <c r="FW103" s="67"/>
      <c r="FX103" s="67"/>
      <c r="FY103" s="67"/>
      <c r="FZ103" s="67"/>
      <c r="GA103" s="67"/>
      <c r="GB103" s="67"/>
      <c r="GC103" s="67"/>
      <c r="GD103" s="67"/>
      <c r="GE103" s="67"/>
      <c r="GF103" s="67"/>
      <c r="GG103" s="67"/>
      <c r="GH103" s="67"/>
      <c r="GI103" s="67"/>
      <c r="GJ103" s="67"/>
      <c r="GK103" s="67"/>
      <c r="GL103" s="67"/>
      <c r="GM103" s="67"/>
      <c r="GN103" s="67"/>
      <c r="GO103" s="67"/>
      <c r="GP103" s="67"/>
      <c r="GQ103" s="67"/>
      <c r="GR103" s="67"/>
      <c r="GS103" s="67"/>
      <c r="GT103" s="67"/>
      <c r="GU103" s="67"/>
      <c r="GV103" s="67"/>
      <c r="GW103" s="67"/>
      <c r="GX103" s="67"/>
      <c r="GY103" s="67"/>
      <c r="GZ103" s="67"/>
      <c r="HA103" s="67"/>
      <c r="HB103" s="67"/>
      <c r="HC103" s="67"/>
      <c r="HD103" s="67"/>
      <c r="HE103" s="67"/>
      <c r="HF103" s="67"/>
      <c r="HG103" s="67"/>
      <c r="HH103" s="67"/>
      <c r="HI103" s="67"/>
      <c r="HJ103" s="67"/>
      <c r="HK103" s="67"/>
      <c r="HL103" s="67"/>
      <c r="HM103" s="67"/>
      <c r="HN103" s="67"/>
      <c r="HO103" s="67"/>
      <c r="HP103" s="67"/>
      <c r="HQ103" s="67"/>
      <c r="HR103" s="67"/>
      <c r="HS103" s="67"/>
      <c r="HT103" s="67"/>
      <c r="HU103" s="67"/>
      <c r="HV103" s="67"/>
      <c r="HW103" s="67"/>
      <c r="HX103" s="67"/>
      <c r="HY103" s="67"/>
      <c r="HZ103" s="67"/>
      <c r="IA103" s="67"/>
      <c r="IB103" s="67"/>
      <c r="IC103" s="67"/>
      <c r="ID103" s="67"/>
    </row>
    <row r="104" spans="1:7" s="59" customFormat="1" ht="12.75" hidden="1" outlineLevel="1">
      <c r="A104" s="68" t="s">
        <v>171</v>
      </c>
      <c r="B104" s="69" t="s">
        <v>72</v>
      </c>
      <c r="C104" s="70"/>
      <c r="D104" s="70" t="s">
        <v>73</v>
      </c>
      <c r="E104" s="70" t="s">
        <v>73</v>
      </c>
      <c r="F104" s="70" t="s">
        <v>73</v>
      </c>
      <c r="G104" s="70" t="s">
        <v>73</v>
      </c>
    </row>
    <row r="105" spans="1:7" s="59" customFormat="1" ht="12.75" hidden="1" outlineLevel="1">
      <c r="A105" s="68" t="s">
        <v>172</v>
      </c>
      <c r="B105" s="69" t="s">
        <v>75</v>
      </c>
      <c r="C105" s="70"/>
      <c r="D105" s="70" t="s">
        <v>73</v>
      </c>
      <c r="E105" s="70" t="s">
        <v>73</v>
      </c>
      <c r="F105" s="70" t="s">
        <v>73</v>
      </c>
      <c r="G105" s="70" t="s">
        <v>73</v>
      </c>
    </row>
    <row r="106" spans="1:7" s="59" customFormat="1" ht="12.75" hidden="1" outlineLevel="1">
      <c r="A106" s="68" t="s">
        <v>173</v>
      </c>
      <c r="B106" s="69" t="s">
        <v>77</v>
      </c>
      <c r="C106" s="70"/>
      <c r="D106" s="70" t="s">
        <v>73</v>
      </c>
      <c r="E106" s="70" t="s">
        <v>73</v>
      </c>
      <c r="F106" s="70" t="s">
        <v>73</v>
      </c>
      <c r="G106" s="70" t="s">
        <v>73</v>
      </c>
    </row>
    <row r="107" spans="1:7" s="59" customFormat="1" ht="12.75" hidden="1" outlineLevel="1">
      <c r="A107" s="68" t="s">
        <v>174</v>
      </c>
      <c r="B107" s="69" t="s">
        <v>79</v>
      </c>
      <c r="C107" s="70"/>
      <c r="D107" s="70" t="s">
        <v>73</v>
      </c>
      <c r="E107" s="70" t="s">
        <v>73</v>
      </c>
      <c r="F107" s="70" t="s">
        <v>73</v>
      </c>
      <c r="G107" s="70" t="s">
        <v>73</v>
      </c>
    </row>
    <row r="108" spans="1:7" s="59" customFormat="1" ht="12.75" hidden="1" outlineLevel="1">
      <c r="A108" s="68" t="s">
        <v>175</v>
      </c>
      <c r="B108" s="69" t="s">
        <v>81</v>
      </c>
      <c r="C108" s="70"/>
      <c r="D108" s="70" t="s">
        <v>73</v>
      </c>
      <c r="E108" s="70" t="s">
        <v>73</v>
      </c>
      <c r="F108" s="70" t="s">
        <v>73</v>
      </c>
      <c r="G108" s="70" t="s">
        <v>73</v>
      </c>
    </row>
    <row r="109" spans="1:7" s="59" customFormat="1" ht="12.75" hidden="1" outlineLevel="1">
      <c r="A109" s="68" t="s">
        <v>176</v>
      </c>
      <c r="B109" s="71" t="s">
        <v>83</v>
      </c>
      <c r="C109" s="70"/>
      <c r="D109" s="70" t="s">
        <v>73</v>
      </c>
      <c r="E109" s="70" t="s">
        <v>73</v>
      </c>
      <c r="F109" s="70" t="s">
        <v>73</v>
      </c>
      <c r="G109" s="70" t="s">
        <v>73</v>
      </c>
    </row>
    <row r="110" spans="1:238" s="59" customFormat="1" ht="12.75" hidden="1" outlineLevel="1">
      <c r="A110" s="64" t="s">
        <v>177</v>
      </c>
      <c r="B110" s="65" t="s">
        <v>85</v>
      </c>
      <c r="C110" s="66" t="s">
        <v>22</v>
      </c>
      <c r="D110" s="66" t="s">
        <v>22</v>
      </c>
      <c r="E110" s="66" t="s">
        <v>22</v>
      </c>
      <c r="F110" s="66" t="s">
        <v>22</v>
      </c>
      <c r="G110" s="66" t="s">
        <v>22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</row>
    <row r="111" spans="1:7" s="59" customFormat="1" ht="12.75" hidden="1" outlineLevel="1">
      <c r="A111" s="68" t="s">
        <v>178</v>
      </c>
      <c r="B111" s="69" t="s">
        <v>72</v>
      </c>
      <c r="C111" s="70"/>
      <c r="D111" s="70" t="s">
        <v>73</v>
      </c>
      <c r="E111" s="70" t="s">
        <v>73</v>
      </c>
      <c r="F111" s="70" t="s">
        <v>73</v>
      </c>
      <c r="G111" s="70" t="s">
        <v>73</v>
      </c>
    </row>
    <row r="112" spans="1:7" s="59" customFormat="1" ht="12.75" hidden="1" outlineLevel="1">
      <c r="A112" s="68" t="s">
        <v>179</v>
      </c>
      <c r="B112" s="69" t="s">
        <v>75</v>
      </c>
      <c r="C112" s="70"/>
      <c r="D112" s="70" t="s">
        <v>73</v>
      </c>
      <c r="E112" s="70" t="s">
        <v>73</v>
      </c>
      <c r="F112" s="70" t="s">
        <v>73</v>
      </c>
      <c r="G112" s="70" t="s">
        <v>73</v>
      </c>
    </row>
    <row r="113" spans="1:7" s="59" customFormat="1" ht="12.75" hidden="1" outlineLevel="1">
      <c r="A113" s="68" t="s">
        <v>180</v>
      </c>
      <c r="B113" s="69" t="s">
        <v>77</v>
      </c>
      <c r="C113" s="70"/>
      <c r="D113" s="70" t="s">
        <v>73</v>
      </c>
      <c r="E113" s="70" t="s">
        <v>73</v>
      </c>
      <c r="F113" s="70" t="s">
        <v>73</v>
      </c>
      <c r="G113" s="70" t="s">
        <v>73</v>
      </c>
    </row>
    <row r="114" spans="1:7" s="59" customFormat="1" ht="12.75" hidden="1" outlineLevel="1">
      <c r="A114" s="68" t="s">
        <v>181</v>
      </c>
      <c r="B114" s="69" t="s">
        <v>79</v>
      </c>
      <c r="C114" s="70"/>
      <c r="D114" s="70" t="s">
        <v>73</v>
      </c>
      <c r="E114" s="70" t="s">
        <v>73</v>
      </c>
      <c r="F114" s="70" t="s">
        <v>73</v>
      </c>
      <c r="G114" s="70" t="s">
        <v>73</v>
      </c>
    </row>
    <row r="115" spans="1:7" s="59" customFormat="1" ht="12.75" hidden="1" outlineLevel="1">
      <c r="A115" s="68" t="s">
        <v>182</v>
      </c>
      <c r="B115" s="69" t="s">
        <v>81</v>
      </c>
      <c r="C115" s="70"/>
      <c r="D115" s="70" t="s">
        <v>73</v>
      </c>
      <c r="E115" s="70" t="s">
        <v>73</v>
      </c>
      <c r="F115" s="70" t="s">
        <v>73</v>
      </c>
      <c r="G115" s="70" t="s">
        <v>73</v>
      </c>
    </row>
    <row r="116" spans="1:7" s="59" customFormat="1" ht="12.75" hidden="1" outlineLevel="1">
      <c r="A116" s="68" t="s">
        <v>183</v>
      </c>
      <c r="B116" s="71" t="s">
        <v>83</v>
      </c>
      <c r="C116" s="70"/>
      <c r="D116" s="70" t="s">
        <v>73</v>
      </c>
      <c r="E116" s="70" t="s">
        <v>73</v>
      </c>
      <c r="F116" s="70" t="s">
        <v>73</v>
      </c>
      <c r="G116" s="70" t="s">
        <v>73</v>
      </c>
    </row>
    <row r="117" spans="1:238" s="59" customFormat="1" ht="12.75" hidden="1" outlineLevel="1">
      <c r="A117" s="64" t="s">
        <v>184</v>
      </c>
      <c r="B117" s="65" t="s">
        <v>93</v>
      </c>
      <c r="C117" s="66" t="s">
        <v>22</v>
      </c>
      <c r="D117" s="66" t="s">
        <v>22</v>
      </c>
      <c r="E117" s="66" t="s">
        <v>22</v>
      </c>
      <c r="F117" s="66" t="s">
        <v>22</v>
      </c>
      <c r="G117" s="66" t="s">
        <v>22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</row>
    <row r="118" spans="1:7" s="59" customFormat="1" ht="12.75" hidden="1" outlineLevel="1">
      <c r="A118" s="68" t="s">
        <v>185</v>
      </c>
      <c r="B118" s="69" t="s">
        <v>72</v>
      </c>
      <c r="C118" s="70"/>
      <c r="D118" s="70" t="s">
        <v>73</v>
      </c>
      <c r="E118" s="70" t="s">
        <v>73</v>
      </c>
      <c r="F118" s="70" t="s">
        <v>73</v>
      </c>
      <c r="G118" s="70" t="s">
        <v>73</v>
      </c>
    </row>
    <row r="119" spans="1:7" s="59" customFormat="1" ht="12.75" hidden="1" outlineLevel="1">
      <c r="A119" s="68" t="s">
        <v>186</v>
      </c>
      <c r="B119" s="69" t="s">
        <v>75</v>
      </c>
      <c r="C119" s="70"/>
      <c r="D119" s="70" t="s">
        <v>73</v>
      </c>
      <c r="E119" s="70" t="s">
        <v>73</v>
      </c>
      <c r="F119" s="70" t="s">
        <v>73</v>
      </c>
      <c r="G119" s="70" t="s">
        <v>73</v>
      </c>
    </row>
    <row r="120" spans="1:7" s="59" customFormat="1" ht="12.75" hidden="1" outlineLevel="1">
      <c r="A120" s="68" t="s">
        <v>187</v>
      </c>
      <c r="B120" s="69" t="s">
        <v>77</v>
      </c>
      <c r="C120" s="70"/>
      <c r="D120" s="70" t="s">
        <v>73</v>
      </c>
      <c r="E120" s="70" t="s">
        <v>73</v>
      </c>
      <c r="F120" s="70" t="s">
        <v>73</v>
      </c>
      <c r="G120" s="70" t="s">
        <v>73</v>
      </c>
    </row>
    <row r="121" spans="1:7" s="59" customFormat="1" ht="12.75" hidden="1" outlineLevel="1">
      <c r="A121" s="68" t="s">
        <v>188</v>
      </c>
      <c r="B121" s="69" t="s">
        <v>79</v>
      </c>
      <c r="C121" s="70"/>
      <c r="D121" s="70" t="s">
        <v>73</v>
      </c>
      <c r="E121" s="70" t="s">
        <v>73</v>
      </c>
      <c r="F121" s="70" t="s">
        <v>73</v>
      </c>
      <c r="G121" s="70" t="s">
        <v>73</v>
      </c>
    </row>
    <row r="122" spans="1:7" s="59" customFormat="1" ht="12.75" hidden="1" outlineLevel="1">
      <c r="A122" s="68" t="s">
        <v>189</v>
      </c>
      <c r="B122" s="69" t="s">
        <v>81</v>
      </c>
      <c r="C122" s="70"/>
      <c r="D122" s="70" t="s">
        <v>73</v>
      </c>
      <c r="E122" s="70" t="s">
        <v>73</v>
      </c>
      <c r="F122" s="70" t="s">
        <v>73</v>
      </c>
      <c r="G122" s="70" t="s">
        <v>73</v>
      </c>
    </row>
    <row r="123" spans="1:7" s="59" customFormat="1" ht="12.75" hidden="1" outlineLevel="1">
      <c r="A123" s="68" t="s">
        <v>190</v>
      </c>
      <c r="B123" s="71" t="s">
        <v>83</v>
      </c>
      <c r="C123" s="70"/>
      <c r="D123" s="70" t="s">
        <v>73</v>
      </c>
      <c r="E123" s="70" t="s">
        <v>73</v>
      </c>
      <c r="F123" s="70" t="s">
        <v>73</v>
      </c>
      <c r="G123" s="70" t="s">
        <v>73</v>
      </c>
    </row>
    <row r="124" spans="1:238" s="59" customFormat="1" ht="12.75" hidden="1" outlineLevel="1">
      <c r="A124" s="64" t="s">
        <v>191</v>
      </c>
      <c r="B124" s="65" t="s">
        <v>101</v>
      </c>
      <c r="C124" s="66" t="s">
        <v>22</v>
      </c>
      <c r="D124" s="66" t="s">
        <v>22</v>
      </c>
      <c r="E124" s="66" t="s">
        <v>22</v>
      </c>
      <c r="F124" s="66" t="s">
        <v>22</v>
      </c>
      <c r="G124" s="66" t="s">
        <v>22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</row>
    <row r="125" spans="1:7" s="59" customFormat="1" ht="12.75" hidden="1" outlineLevel="1">
      <c r="A125" s="68" t="s">
        <v>192</v>
      </c>
      <c r="B125" s="69" t="s">
        <v>72</v>
      </c>
      <c r="C125" s="70"/>
      <c r="D125" s="70" t="s">
        <v>73</v>
      </c>
      <c r="E125" s="70" t="s">
        <v>73</v>
      </c>
      <c r="F125" s="70" t="s">
        <v>73</v>
      </c>
      <c r="G125" s="70" t="s">
        <v>73</v>
      </c>
    </row>
    <row r="126" spans="1:7" s="59" customFormat="1" ht="12.75" hidden="1" outlineLevel="1">
      <c r="A126" s="68" t="s">
        <v>193</v>
      </c>
      <c r="B126" s="69" t="s">
        <v>75</v>
      </c>
      <c r="C126" s="70"/>
      <c r="D126" s="70" t="s">
        <v>73</v>
      </c>
      <c r="E126" s="70" t="s">
        <v>73</v>
      </c>
      <c r="F126" s="70" t="s">
        <v>73</v>
      </c>
      <c r="G126" s="70" t="s">
        <v>73</v>
      </c>
    </row>
    <row r="127" spans="1:7" s="59" customFormat="1" ht="12.75" hidden="1" outlineLevel="1">
      <c r="A127" s="68" t="s">
        <v>194</v>
      </c>
      <c r="B127" s="69" t="s">
        <v>77</v>
      </c>
      <c r="C127" s="70"/>
      <c r="D127" s="70" t="s">
        <v>73</v>
      </c>
      <c r="E127" s="70" t="s">
        <v>73</v>
      </c>
      <c r="F127" s="70" t="s">
        <v>73</v>
      </c>
      <c r="G127" s="70" t="s">
        <v>73</v>
      </c>
    </row>
    <row r="128" spans="1:7" s="59" customFormat="1" ht="12.75" hidden="1" outlineLevel="1">
      <c r="A128" s="68" t="s">
        <v>195</v>
      </c>
      <c r="B128" s="69" t="s">
        <v>79</v>
      </c>
      <c r="C128" s="70"/>
      <c r="D128" s="70" t="s">
        <v>73</v>
      </c>
      <c r="E128" s="70" t="s">
        <v>73</v>
      </c>
      <c r="F128" s="70" t="s">
        <v>73</v>
      </c>
      <c r="G128" s="70" t="s">
        <v>73</v>
      </c>
    </row>
    <row r="129" spans="1:7" s="59" customFormat="1" ht="12.75" hidden="1" outlineLevel="1">
      <c r="A129" s="68" t="s">
        <v>196</v>
      </c>
      <c r="B129" s="69" t="s">
        <v>81</v>
      </c>
      <c r="C129" s="70"/>
      <c r="D129" s="70" t="s">
        <v>73</v>
      </c>
      <c r="E129" s="70" t="s">
        <v>73</v>
      </c>
      <c r="F129" s="70" t="s">
        <v>73</v>
      </c>
      <c r="G129" s="70" t="s">
        <v>73</v>
      </c>
    </row>
    <row r="130" spans="1:7" s="59" customFormat="1" ht="12.75" hidden="1" outlineLevel="1">
      <c r="A130" s="68" t="s">
        <v>197</v>
      </c>
      <c r="B130" s="71" t="s">
        <v>83</v>
      </c>
      <c r="C130" s="70"/>
      <c r="D130" s="70" t="s">
        <v>73</v>
      </c>
      <c r="E130" s="70" t="s">
        <v>73</v>
      </c>
      <c r="F130" s="70" t="s">
        <v>73</v>
      </c>
      <c r="G130" s="70" t="s">
        <v>73</v>
      </c>
    </row>
    <row r="131" spans="1:238" s="59" customFormat="1" ht="12.75" collapsed="1">
      <c r="A131" s="64" t="s">
        <v>198</v>
      </c>
      <c r="B131" s="65" t="s">
        <v>199</v>
      </c>
      <c r="C131" s="66" t="s">
        <v>22</v>
      </c>
      <c r="D131" s="66" t="s">
        <v>22</v>
      </c>
      <c r="E131" s="66" t="s">
        <v>22</v>
      </c>
      <c r="F131" s="66" t="s">
        <v>22</v>
      </c>
      <c r="G131" s="66" t="s">
        <v>22</v>
      </c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</row>
    <row r="132" spans="1:238" s="59" customFormat="1" ht="12.75">
      <c r="A132" s="64" t="s">
        <v>200</v>
      </c>
      <c r="B132" s="65" t="s">
        <v>68</v>
      </c>
      <c r="C132" s="66" t="s">
        <v>22</v>
      </c>
      <c r="D132" s="66" t="s">
        <v>22</v>
      </c>
      <c r="E132" s="66" t="s">
        <v>22</v>
      </c>
      <c r="F132" s="66" t="s">
        <v>22</v>
      </c>
      <c r="G132" s="66" t="s">
        <v>22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</row>
    <row r="133" spans="1:238" s="59" customFormat="1" ht="12.75">
      <c r="A133" s="64" t="s">
        <v>201</v>
      </c>
      <c r="B133" s="65" t="s">
        <v>70</v>
      </c>
      <c r="C133" s="66" t="s">
        <v>22</v>
      </c>
      <c r="D133" s="66" t="s">
        <v>22</v>
      </c>
      <c r="E133" s="66" t="s">
        <v>22</v>
      </c>
      <c r="F133" s="66" t="s">
        <v>22</v>
      </c>
      <c r="G133" s="66" t="s">
        <v>22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</row>
    <row r="134" spans="1:7" s="59" customFormat="1" ht="12.75">
      <c r="A134" s="68" t="s">
        <v>202</v>
      </c>
      <c r="B134" s="69" t="s">
        <v>72</v>
      </c>
      <c r="C134" s="70"/>
      <c r="D134" s="70" t="s">
        <v>73</v>
      </c>
      <c r="E134" s="70" t="s">
        <v>73</v>
      </c>
      <c r="F134" s="70" t="s">
        <v>73</v>
      </c>
      <c r="G134" s="70" t="s">
        <v>73</v>
      </c>
    </row>
    <row r="135" spans="1:238" s="59" customFormat="1" ht="25.5">
      <c r="A135" s="72"/>
      <c r="B135" s="73" t="s">
        <v>667</v>
      </c>
      <c r="C135" s="74">
        <v>2019</v>
      </c>
      <c r="D135" s="74">
        <v>0.4</v>
      </c>
      <c r="E135" s="74">
        <v>1292</v>
      </c>
      <c r="F135" s="74">
        <v>169.5</v>
      </c>
      <c r="G135" s="75">
        <v>806549.84</v>
      </c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/>
      <c r="ET135" s="60"/>
      <c r="EU135" s="60"/>
      <c r="EV135" s="60"/>
      <c r="EW135" s="60"/>
      <c r="EX135" s="60"/>
      <c r="EY135" s="60"/>
      <c r="EZ135" s="60"/>
      <c r="FA135" s="60"/>
      <c r="FB135" s="60"/>
      <c r="FC135" s="60"/>
      <c r="FD135" s="60"/>
      <c r="FE135" s="60"/>
      <c r="FF135" s="60"/>
      <c r="FG135" s="60"/>
      <c r="FH135" s="60"/>
      <c r="FI135" s="60"/>
      <c r="FJ135" s="60"/>
      <c r="FK135" s="60"/>
      <c r="FL135" s="60"/>
      <c r="FM135" s="60"/>
      <c r="FN135" s="60"/>
      <c r="FO135" s="60"/>
      <c r="FP135" s="60"/>
      <c r="FQ135" s="60"/>
      <c r="FR135" s="60"/>
      <c r="FS135" s="60"/>
      <c r="FT135" s="60"/>
      <c r="FU135" s="60"/>
      <c r="FV135" s="60"/>
      <c r="FW135" s="60"/>
      <c r="FX135" s="60"/>
      <c r="FY135" s="60"/>
      <c r="FZ135" s="60"/>
      <c r="GA135" s="60"/>
      <c r="GB135" s="60"/>
      <c r="GC135" s="60"/>
      <c r="GD135" s="60"/>
      <c r="GE135" s="60"/>
      <c r="GF135" s="60"/>
      <c r="GG135" s="60"/>
      <c r="GH135" s="60"/>
      <c r="GI135" s="60"/>
      <c r="GJ135" s="60"/>
      <c r="GK135" s="60"/>
      <c r="GL135" s="60"/>
      <c r="GM135" s="60"/>
      <c r="GN135" s="60"/>
      <c r="GO135" s="60"/>
      <c r="GP135" s="60"/>
      <c r="GQ135" s="60"/>
      <c r="GR135" s="60"/>
      <c r="GS135" s="60"/>
      <c r="GT135" s="60"/>
      <c r="GU135" s="60"/>
      <c r="GV135" s="60"/>
      <c r="GW135" s="60"/>
      <c r="GX135" s="60"/>
      <c r="GY135" s="60"/>
      <c r="GZ135" s="60"/>
      <c r="HA135" s="60"/>
      <c r="HB135" s="60"/>
      <c r="HC135" s="60"/>
      <c r="HD135" s="60"/>
      <c r="HE135" s="60"/>
      <c r="HF135" s="60"/>
      <c r="HG135" s="60"/>
      <c r="HH135" s="60"/>
      <c r="HI135" s="60"/>
      <c r="HJ135" s="60"/>
      <c r="HK135" s="60"/>
      <c r="HL135" s="60"/>
      <c r="HM135" s="60"/>
      <c r="HN135" s="60"/>
      <c r="HO135" s="60"/>
      <c r="HP135" s="60"/>
      <c r="HQ135" s="60"/>
      <c r="HR135" s="60"/>
      <c r="HS135" s="60"/>
      <c r="HT135" s="60"/>
      <c r="HU135" s="60"/>
      <c r="HV135" s="60"/>
      <c r="HW135" s="60"/>
      <c r="HX135" s="60"/>
      <c r="HY135" s="60"/>
      <c r="HZ135" s="60"/>
      <c r="IA135" s="60"/>
      <c r="IB135" s="60"/>
      <c r="IC135" s="60"/>
      <c r="ID135" s="60"/>
    </row>
    <row r="136" spans="1:238" s="59" customFormat="1" ht="25.5">
      <c r="A136" s="72"/>
      <c r="B136" s="73" t="s">
        <v>667</v>
      </c>
      <c r="C136" s="74">
        <v>2019</v>
      </c>
      <c r="D136" s="74">
        <v>0.4</v>
      </c>
      <c r="E136" s="74">
        <v>274</v>
      </c>
      <c r="F136" s="74">
        <v>33.75</v>
      </c>
      <c r="G136" s="75">
        <v>171016.3</v>
      </c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0"/>
      <c r="ER136" s="60"/>
      <c r="ES136" s="60"/>
      <c r="ET136" s="60"/>
      <c r="EU136" s="60"/>
      <c r="EV136" s="60"/>
      <c r="EW136" s="60"/>
      <c r="EX136" s="60"/>
      <c r="EY136" s="60"/>
      <c r="EZ136" s="60"/>
      <c r="FA136" s="60"/>
      <c r="FB136" s="60"/>
      <c r="FC136" s="60"/>
      <c r="FD136" s="60"/>
      <c r="FE136" s="60"/>
      <c r="FF136" s="60"/>
      <c r="FG136" s="60"/>
      <c r="FH136" s="60"/>
      <c r="FI136" s="60"/>
      <c r="FJ136" s="60"/>
      <c r="FK136" s="60"/>
      <c r="FL136" s="60"/>
      <c r="FM136" s="60"/>
      <c r="FN136" s="60"/>
      <c r="FO136" s="60"/>
      <c r="FP136" s="60"/>
      <c r="FQ136" s="60"/>
      <c r="FR136" s="60"/>
      <c r="FS136" s="60"/>
      <c r="FT136" s="60"/>
      <c r="FU136" s="60"/>
      <c r="FV136" s="60"/>
      <c r="FW136" s="60"/>
      <c r="FX136" s="60"/>
      <c r="FY136" s="60"/>
      <c r="FZ136" s="60"/>
      <c r="GA136" s="60"/>
      <c r="GB136" s="60"/>
      <c r="GC136" s="60"/>
      <c r="GD136" s="60"/>
      <c r="GE136" s="60"/>
      <c r="GF136" s="60"/>
      <c r="GG136" s="60"/>
      <c r="GH136" s="60"/>
      <c r="GI136" s="60"/>
      <c r="GJ136" s="60"/>
      <c r="GK136" s="60"/>
      <c r="GL136" s="60"/>
      <c r="GM136" s="60"/>
      <c r="GN136" s="60"/>
      <c r="GO136" s="60"/>
      <c r="GP136" s="60"/>
      <c r="GQ136" s="60"/>
      <c r="GR136" s="60"/>
      <c r="GS136" s="60"/>
      <c r="GT136" s="60"/>
      <c r="GU136" s="60"/>
      <c r="GV136" s="60"/>
      <c r="GW136" s="60"/>
      <c r="GX136" s="60"/>
      <c r="GY136" s="60"/>
      <c r="GZ136" s="60"/>
      <c r="HA136" s="60"/>
      <c r="HB136" s="60"/>
      <c r="HC136" s="60"/>
      <c r="HD136" s="60"/>
      <c r="HE136" s="60"/>
      <c r="HF136" s="60"/>
      <c r="HG136" s="60"/>
      <c r="HH136" s="60"/>
      <c r="HI136" s="60"/>
      <c r="HJ136" s="60"/>
      <c r="HK136" s="60"/>
      <c r="HL136" s="60"/>
      <c r="HM136" s="60"/>
      <c r="HN136" s="60"/>
      <c r="HO136" s="60"/>
      <c r="HP136" s="60"/>
      <c r="HQ136" s="60"/>
      <c r="HR136" s="60"/>
      <c r="HS136" s="60"/>
      <c r="HT136" s="60"/>
      <c r="HU136" s="60"/>
      <c r="HV136" s="60"/>
      <c r="HW136" s="60"/>
      <c r="HX136" s="60"/>
      <c r="HY136" s="60"/>
      <c r="HZ136" s="60"/>
      <c r="IA136" s="60"/>
      <c r="IB136" s="60"/>
      <c r="IC136" s="60"/>
      <c r="ID136" s="60"/>
    </row>
    <row r="137" spans="1:238" s="59" customFormat="1" ht="38.25">
      <c r="A137" s="72"/>
      <c r="B137" s="73" t="s">
        <v>668</v>
      </c>
      <c r="C137" s="74">
        <v>2020</v>
      </c>
      <c r="D137" s="74">
        <v>0.4</v>
      </c>
      <c r="E137" s="74">
        <v>17.1</v>
      </c>
      <c r="F137" s="74">
        <v>1.5</v>
      </c>
      <c r="G137" s="75">
        <v>21209.95</v>
      </c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  <c r="ED137" s="60"/>
      <c r="EE137" s="60"/>
      <c r="EF137" s="60"/>
      <c r="EG137" s="60"/>
      <c r="EH137" s="60"/>
      <c r="EI137" s="60"/>
      <c r="EJ137" s="60"/>
      <c r="EK137" s="60"/>
      <c r="EL137" s="60"/>
      <c r="EM137" s="60"/>
      <c r="EN137" s="60"/>
      <c r="EO137" s="60"/>
      <c r="EP137" s="60"/>
      <c r="EQ137" s="60"/>
      <c r="ER137" s="60"/>
      <c r="ES137" s="60"/>
      <c r="ET137" s="60"/>
      <c r="EU137" s="60"/>
      <c r="EV137" s="60"/>
      <c r="EW137" s="60"/>
      <c r="EX137" s="60"/>
      <c r="EY137" s="60"/>
      <c r="EZ137" s="60"/>
      <c r="FA137" s="60"/>
      <c r="FB137" s="60"/>
      <c r="FC137" s="60"/>
      <c r="FD137" s="60"/>
      <c r="FE137" s="60"/>
      <c r="FF137" s="60"/>
      <c r="FG137" s="60"/>
      <c r="FH137" s="60"/>
      <c r="FI137" s="60"/>
      <c r="FJ137" s="60"/>
      <c r="FK137" s="60"/>
      <c r="FL137" s="60"/>
      <c r="FM137" s="60"/>
      <c r="FN137" s="60"/>
      <c r="FO137" s="60"/>
      <c r="FP137" s="60"/>
      <c r="FQ137" s="60"/>
      <c r="FR137" s="60"/>
      <c r="FS137" s="60"/>
      <c r="FT137" s="60"/>
      <c r="FU137" s="60"/>
      <c r="FV137" s="60"/>
      <c r="FW137" s="60"/>
      <c r="FX137" s="60"/>
      <c r="FY137" s="60"/>
      <c r="FZ137" s="60"/>
      <c r="GA137" s="60"/>
      <c r="GB137" s="60"/>
      <c r="GC137" s="60"/>
      <c r="GD137" s="60"/>
      <c r="GE137" s="60"/>
      <c r="GF137" s="60"/>
      <c r="GG137" s="60"/>
      <c r="GH137" s="60"/>
      <c r="GI137" s="60"/>
      <c r="GJ137" s="60"/>
      <c r="GK137" s="60"/>
      <c r="GL137" s="60"/>
      <c r="GM137" s="60"/>
      <c r="GN137" s="60"/>
      <c r="GO137" s="60"/>
      <c r="GP137" s="60"/>
      <c r="GQ137" s="60"/>
      <c r="GR137" s="60"/>
      <c r="GS137" s="60"/>
      <c r="GT137" s="60"/>
      <c r="GU137" s="60"/>
      <c r="GV137" s="60"/>
      <c r="GW137" s="60"/>
      <c r="GX137" s="60"/>
      <c r="GY137" s="60"/>
      <c r="GZ137" s="60"/>
      <c r="HA137" s="60"/>
      <c r="HB137" s="60"/>
      <c r="HC137" s="60"/>
      <c r="HD137" s="60"/>
      <c r="HE137" s="60"/>
      <c r="HF137" s="60"/>
      <c r="HG137" s="60"/>
      <c r="HH137" s="60"/>
      <c r="HI137" s="60"/>
      <c r="HJ137" s="60"/>
      <c r="HK137" s="60"/>
      <c r="HL137" s="60"/>
      <c r="HM137" s="60"/>
      <c r="HN137" s="60"/>
      <c r="HO137" s="60"/>
      <c r="HP137" s="60"/>
      <c r="HQ137" s="60"/>
      <c r="HR137" s="60"/>
      <c r="HS137" s="60"/>
      <c r="HT137" s="60"/>
      <c r="HU137" s="60"/>
      <c r="HV137" s="60"/>
      <c r="HW137" s="60"/>
      <c r="HX137" s="60"/>
      <c r="HY137" s="60"/>
      <c r="HZ137" s="60"/>
      <c r="IA137" s="60"/>
      <c r="IB137" s="60"/>
      <c r="IC137" s="60"/>
      <c r="ID137" s="60"/>
    </row>
    <row r="138" spans="1:7" s="59" customFormat="1" ht="12.75" hidden="1" outlineLevel="1">
      <c r="A138" s="68" t="s">
        <v>203</v>
      </c>
      <c r="B138" s="69" t="s">
        <v>75</v>
      </c>
      <c r="C138" s="70"/>
      <c r="D138" s="70" t="s">
        <v>73</v>
      </c>
      <c r="E138" s="70" t="s">
        <v>73</v>
      </c>
      <c r="F138" s="70"/>
      <c r="G138" s="70"/>
    </row>
    <row r="139" spans="1:7" s="59" customFormat="1" ht="12.75" hidden="1" outlineLevel="1">
      <c r="A139" s="68" t="s">
        <v>204</v>
      </c>
      <c r="B139" s="69" t="s">
        <v>77</v>
      </c>
      <c r="C139" s="70"/>
      <c r="D139" s="70" t="s">
        <v>73</v>
      </c>
      <c r="E139" s="70" t="s">
        <v>73</v>
      </c>
      <c r="F139" s="70" t="s">
        <v>73</v>
      </c>
      <c r="G139" s="70" t="s">
        <v>73</v>
      </c>
    </row>
    <row r="140" spans="1:7" s="59" customFormat="1" ht="12.75" hidden="1" outlineLevel="1">
      <c r="A140" s="68" t="s">
        <v>205</v>
      </c>
      <c r="B140" s="69" t="s">
        <v>79</v>
      </c>
      <c r="C140" s="70"/>
      <c r="D140" s="70" t="s">
        <v>73</v>
      </c>
      <c r="E140" s="70" t="s">
        <v>73</v>
      </c>
      <c r="F140" s="70" t="s">
        <v>73</v>
      </c>
      <c r="G140" s="70" t="s">
        <v>73</v>
      </c>
    </row>
    <row r="141" spans="1:7" s="59" customFormat="1" ht="12.75" hidden="1" outlineLevel="1">
      <c r="A141" s="68" t="s">
        <v>206</v>
      </c>
      <c r="B141" s="69" t="s">
        <v>81</v>
      </c>
      <c r="C141" s="70"/>
      <c r="D141" s="70" t="s">
        <v>73</v>
      </c>
      <c r="E141" s="70" t="s">
        <v>73</v>
      </c>
      <c r="F141" s="70" t="s">
        <v>73</v>
      </c>
      <c r="G141" s="70" t="s">
        <v>73</v>
      </c>
    </row>
    <row r="142" spans="1:7" s="59" customFormat="1" ht="12.75" hidden="1" outlineLevel="1">
      <c r="A142" s="68" t="s">
        <v>207</v>
      </c>
      <c r="B142" s="71" t="s">
        <v>83</v>
      </c>
      <c r="C142" s="70"/>
      <c r="D142" s="70" t="s">
        <v>73</v>
      </c>
      <c r="E142" s="70" t="s">
        <v>73</v>
      </c>
      <c r="F142" s="70" t="s">
        <v>73</v>
      </c>
      <c r="G142" s="70" t="s">
        <v>73</v>
      </c>
    </row>
    <row r="143" spans="1:238" s="59" customFormat="1" ht="12.75" collapsed="1">
      <c r="A143" s="64" t="s">
        <v>208</v>
      </c>
      <c r="B143" s="65" t="s">
        <v>85</v>
      </c>
      <c r="C143" s="66" t="s">
        <v>22</v>
      </c>
      <c r="D143" s="66" t="s">
        <v>22</v>
      </c>
      <c r="E143" s="66" t="s">
        <v>22</v>
      </c>
      <c r="F143" s="66" t="s">
        <v>22</v>
      </c>
      <c r="G143" s="66" t="s">
        <v>22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  <c r="FO143" s="67"/>
      <c r="FP143" s="67"/>
      <c r="FQ143" s="67"/>
      <c r="FR143" s="67"/>
      <c r="FS143" s="67"/>
      <c r="FT143" s="67"/>
      <c r="FU143" s="67"/>
      <c r="FV143" s="67"/>
      <c r="FW143" s="67"/>
      <c r="FX143" s="67"/>
      <c r="FY143" s="67"/>
      <c r="FZ143" s="67"/>
      <c r="GA143" s="67"/>
      <c r="GB143" s="67"/>
      <c r="GC143" s="67"/>
      <c r="GD143" s="67"/>
      <c r="GE143" s="67"/>
      <c r="GF143" s="67"/>
      <c r="GG143" s="67"/>
      <c r="GH143" s="67"/>
      <c r="GI143" s="67"/>
      <c r="GJ143" s="67"/>
      <c r="GK143" s="67"/>
      <c r="GL143" s="67"/>
      <c r="GM143" s="67"/>
      <c r="GN143" s="67"/>
      <c r="GO143" s="67"/>
      <c r="GP143" s="67"/>
      <c r="GQ143" s="67"/>
      <c r="GR143" s="67"/>
      <c r="GS143" s="67"/>
      <c r="GT143" s="67"/>
      <c r="GU143" s="67"/>
      <c r="GV143" s="67"/>
      <c r="GW143" s="67"/>
      <c r="GX143" s="67"/>
      <c r="GY143" s="67"/>
      <c r="GZ143" s="67"/>
      <c r="HA143" s="67"/>
      <c r="HB143" s="67"/>
      <c r="HC143" s="67"/>
      <c r="HD143" s="67"/>
      <c r="HE143" s="67"/>
      <c r="HF143" s="67"/>
      <c r="HG143" s="67"/>
      <c r="HH143" s="67"/>
      <c r="HI143" s="67"/>
      <c r="HJ143" s="67"/>
      <c r="HK143" s="67"/>
      <c r="HL143" s="67"/>
      <c r="HM143" s="67"/>
      <c r="HN143" s="67"/>
      <c r="HO143" s="67"/>
      <c r="HP143" s="67"/>
      <c r="HQ143" s="67"/>
      <c r="HR143" s="67"/>
      <c r="HS143" s="67"/>
      <c r="HT143" s="67"/>
      <c r="HU143" s="67"/>
      <c r="HV143" s="67"/>
      <c r="HW143" s="67"/>
      <c r="HX143" s="67"/>
      <c r="HY143" s="67"/>
      <c r="HZ143" s="67"/>
      <c r="IA143" s="67"/>
      <c r="IB143" s="67"/>
      <c r="IC143" s="67"/>
      <c r="ID143" s="67"/>
    </row>
    <row r="144" spans="1:7" s="59" customFormat="1" ht="12.75" hidden="1" outlineLevel="1">
      <c r="A144" s="68" t="s">
        <v>209</v>
      </c>
      <c r="B144" s="69" t="s">
        <v>72</v>
      </c>
      <c r="C144" s="70"/>
      <c r="D144" s="70" t="s">
        <v>73</v>
      </c>
      <c r="E144" s="70" t="s">
        <v>73</v>
      </c>
      <c r="F144" s="70" t="s">
        <v>73</v>
      </c>
      <c r="G144" s="70" t="s">
        <v>73</v>
      </c>
    </row>
    <row r="145" spans="1:7" s="59" customFormat="1" ht="12.75" hidden="1" outlineLevel="1">
      <c r="A145" s="68" t="s">
        <v>210</v>
      </c>
      <c r="B145" s="69" t="s">
        <v>75</v>
      </c>
      <c r="C145" s="70"/>
      <c r="D145" s="70" t="s">
        <v>73</v>
      </c>
      <c r="E145" s="70" t="s">
        <v>73</v>
      </c>
      <c r="F145" s="70" t="s">
        <v>73</v>
      </c>
      <c r="G145" s="70" t="s">
        <v>73</v>
      </c>
    </row>
    <row r="146" spans="1:7" s="59" customFormat="1" ht="12.75" hidden="1" outlineLevel="1">
      <c r="A146" s="68" t="s">
        <v>211</v>
      </c>
      <c r="B146" s="69" t="s">
        <v>77</v>
      </c>
      <c r="C146" s="70"/>
      <c r="D146" s="70" t="s">
        <v>73</v>
      </c>
      <c r="E146" s="70" t="s">
        <v>73</v>
      </c>
      <c r="F146" s="70" t="s">
        <v>73</v>
      </c>
      <c r="G146" s="70" t="s">
        <v>73</v>
      </c>
    </row>
    <row r="147" spans="1:7" s="59" customFormat="1" ht="12.75" hidden="1" outlineLevel="1">
      <c r="A147" s="68" t="s">
        <v>212</v>
      </c>
      <c r="B147" s="69" t="s">
        <v>79</v>
      </c>
      <c r="C147" s="70"/>
      <c r="D147" s="70" t="s">
        <v>73</v>
      </c>
      <c r="E147" s="70" t="s">
        <v>73</v>
      </c>
      <c r="F147" s="70" t="s">
        <v>73</v>
      </c>
      <c r="G147" s="70" t="s">
        <v>73</v>
      </c>
    </row>
    <row r="148" spans="1:7" s="59" customFormat="1" ht="12.75" hidden="1" outlineLevel="1">
      <c r="A148" s="68" t="s">
        <v>213</v>
      </c>
      <c r="B148" s="69" t="s">
        <v>81</v>
      </c>
      <c r="C148" s="70"/>
      <c r="D148" s="70" t="s">
        <v>73</v>
      </c>
      <c r="E148" s="70" t="s">
        <v>73</v>
      </c>
      <c r="F148" s="70" t="s">
        <v>73</v>
      </c>
      <c r="G148" s="70" t="s">
        <v>73</v>
      </c>
    </row>
    <row r="149" spans="1:7" s="59" customFormat="1" ht="12.75" hidden="1" outlineLevel="1">
      <c r="A149" s="68" t="s">
        <v>214</v>
      </c>
      <c r="B149" s="71" t="s">
        <v>83</v>
      </c>
      <c r="C149" s="70"/>
      <c r="D149" s="70" t="s">
        <v>73</v>
      </c>
      <c r="E149" s="70" t="s">
        <v>73</v>
      </c>
      <c r="F149" s="70" t="s">
        <v>73</v>
      </c>
      <c r="G149" s="70" t="s">
        <v>73</v>
      </c>
    </row>
    <row r="150" spans="1:238" s="59" customFormat="1" ht="12.75" collapsed="1">
      <c r="A150" s="64" t="s">
        <v>215</v>
      </c>
      <c r="B150" s="65" t="s">
        <v>93</v>
      </c>
      <c r="C150" s="66" t="s">
        <v>22</v>
      </c>
      <c r="D150" s="66" t="s">
        <v>22</v>
      </c>
      <c r="E150" s="66" t="s">
        <v>22</v>
      </c>
      <c r="F150" s="66" t="s">
        <v>22</v>
      </c>
      <c r="G150" s="66" t="s">
        <v>22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  <c r="FO150" s="67"/>
      <c r="FP150" s="67"/>
      <c r="FQ150" s="67"/>
      <c r="FR150" s="67"/>
      <c r="FS150" s="67"/>
      <c r="FT150" s="67"/>
      <c r="FU150" s="67"/>
      <c r="FV150" s="67"/>
      <c r="FW150" s="67"/>
      <c r="FX150" s="67"/>
      <c r="FY150" s="67"/>
      <c r="FZ150" s="67"/>
      <c r="GA150" s="67"/>
      <c r="GB150" s="67"/>
      <c r="GC150" s="67"/>
      <c r="GD150" s="67"/>
      <c r="GE150" s="67"/>
      <c r="GF150" s="67"/>
      <c r="GG150" s="67"/>
      <c r="GH150" s="67"/>
      <c r="GI150" s="67"/>
      <c r="GJ150" s="67"/>
      <c r="GK150" s="67"/>
      <c r="GL150" s="67"/>
      <c r="GM150" s="67"/>
      <c r="GN150" s="67"/>
      <c r="GO150" s="67"/>
      <c r="GP150" s="67"/>
      <c r="GQ150" s="67"/>
      <c r="GR150" s="67"/>
      <c r="GS150" s="67"/>
      <c r="GT150" s="67"/>
      <c r="GU150" s="67"/>
      <c r="GV150" s="67"/>
      <c r="GW150" s="67"/>
      <c r="GX150" s="67"/>
      <c r="GY150" s="67"/>
      <c r="GZ150" s="67"/>
      <c r="HA150" s="67"/>
      <c r="HB150" s="67"/>
      <c r="HC150" s="67"/>
      <c r="HD150" s="67"/>
      <c r="HE150" s="67"/>
      <c r="HF150" s="67"/>
      <c r="HG150" s="67"/>
      <c r="HH150" s="67"/>
      <c r="HI150" s="67"/>
      <c r="HJ150" s="67"/>
      <c r="HK150" s="67"/>
      <c r="HL150" s="67"/>
      <c r="HM150" s="67"/>
      <c r="HN150" s="67"/>
      <c r="HO150" s="67"/>
      <c r="HP150" s="67"/>
      <c r="HQ150" s="67"/>
      <c r="HR150" s="67"/>
      <c r="HS150" s="67"/>
      <c r="HT150" s="67"/>
      <c r="HU150" s="67"/>
      <c r="HV150" s="67"/>
      <c r="HW150" s="67"/>
      <c r="HX150" s="67"/>
      <c r="HY150" s="67"/>
      <c r="HZ150" s="67"/>
      <c r="IA150" s="67"/>
      <c r="IB150" s="67"/>
      <c r="IC150" s="67"/>
      <c r="ID150" s="67"/>
    </row>
    <row r="151" spans="1:7" s="59" customFormat="1" ht="12.75" hidden="1" outlineLevel="1">
      <c r="A151" s="68" t="s">
        <v>216</v>
      </c>
      <c r="B151" s="69" t="s">
        <v>72</v>
      </c>
      <c r="C151" s="70"/>
      <c r="D151" s="70" t="s">
        <v>73</v>
      </c>
      <c r="E151" s="70" t="s">
        <v>73</v>
      </c>
      <c r="F151" s="70" t="s">
        <v>73</v>
      </c>
      <c r="G151" s="70" t="s">
        <v>73</v>
      </c>
    </row>
    <row r="152" spans="1:7" s="59" customFormat="1" ht="12.75" hidden="1" outlineLevel="1">
      <c r="A152" s="68" t="s">
        <v>217</v>
      </c>
      <c r="B152" s="69" t="s">
        <v>75</v>
      </c>
      <c r="C152" s="70"/>
      <c r="D152" s="70" t="s">
        <v>73</v>
      </c>
      <c r="E152" s="70" t="s">
        <v>73</v>
      </c>
      <c r="F152" s="70" t="s">
        <v>73</v>
      </c>
      <c r="G152" s="70" t="s">
        <v>73</v>
      </c>
    </row>
    <row r="153" spans="1:7" s="59" customFormat="1" ht="12.75" hidden="1" outlineLevel="1">
      <c r="A153" s="68" t="s">
        <v>218</v>
      </c>
      <c r="B153" s="69" t="s">
        <v>77</v>
      </c>
      <c r="C153" s="70"/>
      <c r="D153" s="70" t="s">
        <v>73</v>
      </c>
      <c r="E153" s="70" t="s">
        <v>73</v>
      </c>
      <c r="F153" s="70" t="s">
        <v>73</v>
      </c>
      <c r="G153" s="70" t="s">
        <v>73</v>
      </c>
    </row>
    <row r="154" spans="1:7" s="59" customFormat="1" ht="12.75" hidden="1" outlineLevel="1">
      <c r="A154" s="68" t="s">
        <v>219</v>
      </c>
      <c r="B154" s="69" t="s">
        <v>79</v>
      </c>
      <c r="C154" s="70"/>
      <c r="D154" s="70" t="s">
        <v>73</v>
      </c>
      <c r="E154" s="70" t="s">
        <v>73</v>
      </c>
      <c r="F154" s="70" t="s">
        <v>73</v>
      </c>
      <c r="G154" s="70" t="s">
        <v>73</v>
      </c>
    </row>
    <row r="155" spans="1:7" s="59" customFormat="1" ht="12.75" hidden="1" outlineLevel="1">
      <c r="A155" s="68" t="s">
        <v>220</v>
      </c>
      <c r="B155" s="69" t="s">
        <v>81</v>
      </c>
      <c r="C155" s="70"/>
      <c r="D155" s="70" t="s">
        <v>73</v>
      </c>
      <c r="E155" s="70" t="s">
        <v>73</v>
      </c>
      <c r="F155" s="70" t="s">
        <v>73</v>
      </c>
      <c r="G155" s="70" t="s">
        <v>73</v>
      </c>
    </row>
    <row r="156" spans="1:7" s="59" customFormat="1" ht="12.75" hidden="1" outlineLevel="1">
      <c r="A156" s="68" t="s">
        <v>221</v>
      </c>
      <c r="B156" s="71" t="s">
        <v>83</v>
      </c>
      <c r="C156" s="70"/>
      <c r="D156" s="70" t="s">
        <v>73</v>
      </c>
      <c r="E156" s="70" t="s">
        <v>73</v>
      </c>
      <c r="F156" s="70" t="s">
        <v>73</v>
      </c>
      <c r="G156" s="70" t="s">
        <v>73</v>
      </c>
    </row>
    <row r="157" spans="1:238" s="59" customFormat="1" ht="12.75" collapsed="1">
      <c r="A157" s="64" t="s">
        <v>222</v>
      </c>
      <c r="B157" s="65" t="s">
        <v>101</v>
      </c>
      <c r="C157" s="66" t="s">
        <v>22</v>
      </c>
      <c r="D157" s="66" t="s">
        <v>22</v>
      </c>
      <c r="E157" s="66" t="s">
        <v>22</v>
      </c>
      <c r="F157" s="66" t="s">
        <v>22</v>
      </c>
      <c r="G157" s="66" t="s">
        <v>22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  <c r="FO157" s="67"/>
      <c r="FP157" s="67"/>
      <c r="FQ157" s="67"/>
      <c r="FR157" s="67"/>
      <c r="FS157" s="67"/>
      <c r="FT157" s="67"/>
      <c r="FU157" s="67"/>
      <c r="FV157" s="67"/>
      <c r="FW157" s="67"/>
      <c r="FX157" s="67"/>
      <c r="FY157" s="67"/>
      <c r="FZ157" s="67"/>
      <c r="GA157" s="67"/>
      <c r="GB157" s="67"/>
      <c r="GC157" s="67"/>
      <c r="GD157" s="67"/>
      <c r="GE157" s="67"/>
      <c r="GF157" s="67"/>
      <c r="GG157" s="67"/>
      <c r="GH157" s="67"/>
      <c r="GI157" s="67"/>
      <c r="GJ157" s="67"/>
      <c r="GK157" s="67"/>
      <c r="GL157" s="67"/>
      <c r="GM157" s="67"/>
      <c r="GN157" s="67"/>
      <c r="GO157" s="67"/>
      <c r="GP157" s="67"/>
      <c r="GQ157" s="67"/>
      <c r="GR157" s="67"/>
      <c r="GS157" s="67"/>
      <c r="GT157" s="67"/>
      <c r="GU157" s="67"/>
      <c r="GV157" s="67"/>
      <c r="GW157" s="67"/>
      <c r="GX157" s="67"/>
      <c r="GY157" s="67"/>
      <c r="GZ157" s="67"/>
      <c r="HA157" s="67"/>
      <c r="HB157" s="67"/>
      <c r="HC157" s="67"/>
      <c r="HD157" s="67"/>
      <c r="HE157" s="67"/>
      <c r="HF157" s="67"/>
      <c r="HG157" s="67"/>
      <c r="HH157" s="67"/>
      <c r="HI157" s="67"/>
      <c r="HJ157" s="67"/>
      <c r="HK157" s="67"/>
      <c r="HL157" s="67"/>
      <c r="HM157" s="67"/>
      <c r="HN157" s="67"/>
      <c r="HO157" s="67"/>
      <c r="HP157" s="67"/>
      <c r="HQ157" s="67"/>
      <c r="HR157" s="67"/>
      <c r="HS157" s="67"/>
      <c r="HT157" s="67"/>
      <c r="HU157" s="67"/>
      <c r="HV157" s="67"/>
      <c r="HW157" s="67"/>
      <c r="HX157" s="67"/>
      <c r="HY157" s="67"/>
      <c r="HZ157" s="67"/>
      <c r="IA157" s="67"/>
      <c r="IB157" s="67"/>
      <c r="IC157" s="67"/>
      <c r="ID157" s="67"/>
    </row>
    <row r="158" spans="1:7" s="59" customFormat="1" ht="12.75">
      <c r="A158" s="68" t="s">
        <v>223</v>
      </c>
      <c r="B158" s="69" t="s">
        <v>72</v>
      </c>
      <c r="C158" s="70"/>
      <c r="D158" s="70" t="s">
        <v>73</v>
      </c>
      <c r="E158" s="70" t="s">
        <v>73</v>
      </c>
      <c r="F158" s="70" t="s">
        <v>73</v>
      </c>
      <c r="G158" s="70" t="s">
        <v>73</v>
      </c>
    </row>
    <row r="159" spans="1:238" s="59" customFormat="1" ht="25.5">
      <c r="A159" s="72"/>
      <c r="B159" s="76" t="s">
        <v>669</v>
      </c>
      <c r="C159" s="74">
        <v>2019</v>
      </c>
      <c r="D159" s="74">
        <v>0.4</v>
      </c>
      <c r="E159" s="74">
        <v>105</v>
      </c>
      <c r="F159" s="74">
        <v>15</v>
      </c>
      <c r="G159" s="75">
        <v>90528.87</v>
      </c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  <c r="ED159" s="60"/>
      <c r="EE159" s="60"/>
      <c r="EF159" s="60"/>
      <c r="EG159" s="60"/>
      <c r="EH159" s="60"/>
      <c r="EI159" s="60"/>
      <c r="EJ159" s="60"/>
      <c r="EK159" s="60"/>
      <c r="EL159" s="60"/>
      <c r="EM159" s="60"/>
      <c r="EN159" s="60"/>
      <c r="EO159" s="60"/>
      <c r="EP159" s="60"/>
      <c r="EQ159" s="60"/>
      <c r="ER159" s="60"/>
      <c r="ES159" s="60"/>
      <c r="ET159" s="60"/>
      <c r="EU159" s="60"/>
      <c r="EV159" s="60"/>
      <c r="EW159" s="60"/>
      <c r="EX159" s="60"/>
      <c r="EY159" s="60"/>
      <c r="EZ159" s="60"/>
      <c r="FA159" s="60"/>
      <c r="FB159" s="60"/>
      <c r="FC159" s="60"/>
      <c r="FD159" s="60"/>
      <c r="FE159" s="60"/>
      <c r="FF159" s="60"/>
      <c r="FG159" s="60"/>
      <c r="FH159" s="60"/>
      <c r="FI159" s="60"/>
      <c r="FJ159" s="60"/>
      <c r="FK159" s="60"/>
      <c r="FL159" s="60"/>
      <c r="FM159" s="60"/>
      <c r="FN159" s="60"/>
      <c r="FO159" s="60"/>
      <c r="FP159" s="60"/>
      <c r="FQ159" s="60"/>
      <c r="FR159" s="60"/>
      <c r="FS159" s="60"/>
      <c r="FT159" s="60"/>
      <c r="FU159" s="60"/>
      <c r="FV159" s="60"/>
      <c r="FW159" s="60"/>
      <c r="FX159" s="60"/>
      <c r="FY159" s="60"/>
      <c r="FZ159" s="60"/>
      <c r="GA159" s="60"/>
      <c r="GB159" s="60"/>
      <c r="GC159" s="60"/>
      <c r="GD159" s="60"/>
      <c r="GE159" s="60"/>
      <c r="GF159" s="60"/>
      <c r="GG159" s="60"/>
      <c r="GH159" s="60"/>
      <c r="GI159" s="60"/>
      <c r="GJ159" s="60"/>
      <c r="GK159" s="60"/>
      <c r="GL159" s="60"/>
      <c r="GM159" s="60"/>
      <c r="GN159" s="60"/>
      <c r="GO159" s="60"/>
      <c r="GP159" s="60"/>
      <c r="GQ159" s="60"/>
      <c r="GR159" s="60"/>
      <c r="GS159" s="60"/>
      <c r="GT159" s="60"/>
      <c r="GU159" s="60"/>
      <c r="GV159" s="60"/>
      <c r="GW159" s="60"/>
      <c r="GX159" s="60"/>
      <c r="GY159" s="60"/>
      <c r="GZ159" s="60"/>
      <c r="HA159" s="60"/>
      <c r="HB159" s="60"/>
      <c r="HC159" s="60"/>
      <c r="HD159" s="60"/>
      <c r="HE159" s="60"/>
      <c r="HF159" s="60"/>
      <c r="HG159" s="60"/>
      <c r="HH159" s="60"/>
      <c r="HI159" s="60"/>
      <c r="HJ159" s="60"/>
      <c r="HK159" s="60"/>
      <c r="HL159" s="60"/>
      <c r="HM159" s="60"/>
      <c r="HN159" s="60"/>
      <c r="HO159" s="60"/>
      <c r="HP159" s="60"/>
      <c r="HQ159" s="60"/>
      <c r="HR159" s="60"/>
      <c r="HS159" s="60"/>
      <c r="HT159" s="60"/>
      <c r="HU159" s="60"/>
      <c r="HV159" s="60"/>
      <c r="HW159" s="60"/>
      <c r="HX159" s="60"/>
      <c r="HY159" s="60"/>
      <c r="HZ159" s="60"/>
      <c r="IA159" s="60"/>
      <c r="IB159" s="60"/>
      <c r="IC159" s="60"/>
      <c r="ID159" s="60"/>
    </row>
    <row r="160" spans="1:238" s="59" customFormat="1" ht="25.5">
      <c r="A160" s="72"/>
      <c r="B160" s="76" t="s">
        <v>667</v>
      </c>
      <c r="C160" s="74">
        <v>2019</v>
      </c>
      <c r="D160" s="74">
        <v>0.4</v>
      </c>
      <c r="E160" s="74">
        <v>10595</v>
      </c>
      <c r="F160" s="74">
        <f>169.5-F163</f>
        <v>145.5</v>
      </c>
      <c r="G160" s="75">
        <v>6616481.92</v>
      </c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B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</row>
    <row r="161" spans="1:238" s="59" customFormat="1" ht="25.5">
      <c r="A161" s="72"/>
      <c r="B161" s="76" t="s">
        <v>667</v>
      </c>
      <c r="C161" s="74">
        <v>2019</v>
      </c>
      <c r="D161" s="74">
        <v>0.4</v>
      </c>
      <c r="E161" s="74">
        <v>2419</v>
      </c>
      <c r="F161" s="74">
        <v>33.75</v>
      </c>
      <c r="G161" s="75">
        <v>1510258.8</v>
      </c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/>
      <c r="EN161" s="60"/>
      <c r="EO161" s="60"/>
      <c r="EP161" s="60"/>
      <c r="EQ161" s="60"/>
      <c r="ER161" s="60"/>
      <c r="ES161" s="60"/>
      <c r="ET161" s="60"/>
      <c r="EU161" s="60"/>
      <c r="EV161" s="60"/>
      <c r="EW161" s="60"/>
      <c r="EX161" s="60"/>
      <c r="EY161" s="60"/>
      <c r="EZ161" s="60"/>
      <c r="FA161" s="60"/>
      <c r="FB161" s="60"/>
      <c r="FC161" s="60"/>
      <c r="FD161" s="60"/>
      <c r="FE161" s="60"/>
      <c r="FF161" s="60"/>
      <c r="FG161" s="60"/>
      <c r="FH161" s="60"/>
      <c r="FI161" s="60"/>
      <c r="FJ161" s="60"/>
      <c r="FK161" s="60"/>
      <c r="FL161" s="60"/>
      <c r="FM161" s="60"/>
      <c r="FN161" s="60"/>
      <c r="FO161" s="60"/>
      <c r="FP161" s="60"/>
      <c r="FQ161" s="60"/>
      <c r="FR161" s="60"/>
      <c r="FS161" s="60"/>
      <c r="FT161" s="60"/>
      <c r="FU161" s="60"/>
      <c r="FV161" s="60"/>
      <c r="FW161" s="60"/>
      <c r="FX161" s="60"/>
      <c r="FY161" s="60"/>
      <c r="FZ161" s="60"/>
      <c r="GA161" s="60"/>
      <c r="GB161" s="60"/>
      <c r="GC161" s="60"/>
      <c r="GD161" s="60"/>
      <c r="GE161" s="60"/>
      <c r="GF161" s="60"/>
      <c r="GG161" s="60"/>
      <c r="GH161" s="60"/>
      <c r="GI161" s="60"/>
      <c r="GJ161" s="60"/>
      <c r="GK161" s="60"/>
      <c r="GL161" s="60"/>
      <c r="GM161" s="60"/>
      <c r="GN161" s="60"/>
      <c r="GO161" s="60"/>
      <c r="GP161" s="60"/>
      <c r="GQ161" s="60"/>
      <c r="GR161" s="60"/>
      <c r="GS161" s="60"/>
      <c r="GT161" s="60"/>
      <c r="GU161" s="60"/>
      <c r="GV161" s="60"/>
      <c r="GW161" s="60"/>
      <c r="GX161" s="60"/>
      <c r="GY161" s="60"/>
      <c r="GZ161" s="60"/>
      <c r="HA161" s="60"/>
      <c r="HB161" s="60"/>
      <c r="HC161" s="60"/>
      <c r="HD161" s="60"/>
      <c r="HE161" s="60"/>
      <c r="HF161" s="60"/>
      <c r="HG161" s="60"/>
      <c r="HH161" s="60"/>
      <c r="HI161" s="60"/>
      <c r="HJ161" s="60"/>
      <c r="HK161" s="60"/>
      <c r="HL161" s="60"/>
      <c r="HM161" s="60"/>
      <c r="HN161" s="60"/>
      <c r="HO161" s="60"/>
      <c r="HP161" s="60"/>
      <c r="HQ161" s="60"/>
      <c r="HR161" s="60"/>
      <c r="HS161" s="60"/>
      <c r="HT161" s="60"/>
      <c r="HU161" s="60"/>
      <c r="HV161" s="60"/>
      <c r="HW161" s="60"/>
      <c r="HX161" s="60"/>
      <c r="HY161" s="60"/>
      <c r="HZ161" s="60"/>
      <c r="IA161" s="60"/>
      <c r="IB161" s="60"/>
      <c r="IC161" s="60"/>
      <c r="ID161" s="60"/>
    </row>
    <row r="162" spans="1:238" s="59" customFormat="1" ht="25.5">
      <c r="A162" s="72"/>
      <c r="B162" s="76" t="s">
        <v>667</v>
      </c>
      <c r="C162" s="74">
        <v>2019</v>
      </c>
      <c r="D162" s="74">
        <v>0.4</v>
      </c>
      <c r="E162" s="74">
        <v>650</v>
      </c>
      <c r="F162" s="74">
        <f>F160+F161+F163</f>
        <v>203.25</v>
      </c>
      <c r="G162" s="75">
        <v>405585.95</v>
      </c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J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B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</row>
    <row r="163" spans="1:238" s="59" customFormat="1" ht="25.5">
      <c r="A163" s="72"/>
      <c r="B163" s="76" t="s">
        <v>667</v>
      </c>
      <c r="C163" s="74">
        <v>2019</v>
      </c>
      <c r="D163" s="74">
        <v>0.4</v>
      </c>
      <c r="E163" s="74">
        <v>292</v>
      </c>
      <c r="F163" s="74">
        <v>24</v>
      </c>
      <c r="G163" s="75">
        <v>182571.45</v>
      </c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  <c r="EU163" s="60"/>
      <c r="EV163" s="60"/>
      <c r="EW163" s="60"/>
      <c r="EX163" s="60"/>
      <c r="EY163" s="60"/>
      <c r="EZ163" s="60"/>
      <c r="FA163" s="60"/>
      <c r="FB163" s="60"/>
      <c r="FC163" s="60"/>
      <c r="FD163" s="60"/>
      <c r="FE163" s="60"/>
      <c r="FF163" s="60"/>
      <c r="FG163" s="60"/>
      <c r="FH163" s="60"/>
      <c r="FI163" s="60"/>
      <c r="FJ163" s="60"/>
      <c r="FK163" s="60"/>
      <c r="FL163" s="60"/>
      <c r="FM163" s="60"/>
      <c r="FN163" s="60"/>
      <c r="FO163" s="60"/>
      <c r="FP163" s="60"/>
      <c r="FQ163" s="60"/>
      <c r="FR163" s="60"/>
      <c r="FS163" s="60"/>
      <c r="FT163" s="60"/>
      <c r="FU163" s="60"/>
      <c r="FV163" s="60"/>
      <c r="FW163" s="60"/>
      <c r="FX163" s="60"/>
      <c r="FY163" s="60"/>
      <c r="FZ163" s="60"/>
      <c r="GA163" s="60"/>
      <c r="GB163" s="60"/>
      <c r="GC163" s="60"/>
      <c r="GD163" s="60"/>
      <c r="GE163" s="60"/>
      <c r="GF163" s="60"/>
      <c r="GG163" s="60"/>
      <c r="GH163" s="60"/>
      <c r="GI163" s="60"/>
      <c r="GJ163" s="60"/>
      <c r="GK163" s="60"/>
      <c r="GL163" s="60"/>
      <c r="GM163" s="60"/>
      <c r="GN163" s="60"/>
      <c r="GO163" s="60"/>
      <c r="GP163" s="60"/>
      <c r="GQ163" s="60"/>
      <c r="GR163" s="60"/>
      <c r="GS163" s="60"/>
      <c r="GT163" s="60"/>
      <c r="GU163" s="60"/>
      <c r="GV163" s="60"/>
      <c r="GW163" s="60"/>
      <c r="GX163" s="60"/>
      <c r="GY163" s="60"/>
      <c r="GZ163" s="60"/>
      <c r="HA163" s="60"/>
      <c r="HB163" s="60"/>
      <c r="HC163" s="60"/>
      <c r="HD163" s="60"/>
      <c r="HE163" s="60"/>
      <c r="HF163" s="60"/>
      <c r="HG163" s="60"/>
      <c r="HH163" s="60"/>
      <c r="HI163" s="60"/>
      <c r="HJ163" s="60"/>
      <c r="HK163" s="60"/>
      <c r="HL163" s="60"/>
      <c r="HM163" s="60"/>
      <c r="HN163" s="60"/>
      <c r="HO163" s="60"/>
      <c r="HP163" s="60"/>
      <c r="HQ163" s="60"/>
      <c r="HR163" s="60"/>
      <c r="HS163" s="60"/>
      <c r="HT163" s="60"/>
      <c r="HU163" s="60"/>
      <c r="HV163" s="60"/>
      <c r="HW163" s="60"/>
      <c r="HX163" s="60"/>
      <c r="HY163" s="60"/>
      <c r="HZ163" s="60"/>
      <c r="IA163" s="60"/>
      <c r="IB163" s="60"/>
      <c r="IC163" s="60"/>
      <c r="ID163" s="60"/>
    </row>
    <row r="164" spans="1:238" s="59" customFormat="1" ht="38.25">
      <c r="A164" s="72"/>
      <c r="B164" s="73" t="s">
        <v>670</v>
      </c>
      <c r="C164" s="74">
        <v>2020</v>
      </c>
      <c r="D164" s="74">
        <v>0.4</v>
      </c>
      <c r="E164" s="77">
        <v>106</v>
      </c>
      <c r="F164" s="74">
        <v>15</v>
      </c>
      <c r="G164" s="75">
        <v>80951.41</v>
      </c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B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</row>
    <row r="165" spans="1:238" s="59" customFormat="1" ht="38.25">
      <c r="A165" s="78"/>
      <c r="B165" s="73" t="s">
        <v>671</v>
      </c>
      <c r="C165" s="74">
        <v>2020</v>
      </c>
      <c r="D165" s="74">
        <v>0.4</v>
      </c>
      <c r="E165" s="77">
        <v>144.7</v>
      </c>
      <c r="F165" s="74">
        <v>1.5</v>
      </c>
      <c r="G165" s="75">
        <v>41720.66</v>
      </c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0"/>
      <c r="FI165" s="60"/>
      <c r="FJ165" s="60"/>
      <c r="FK165" s="60"/>
      <c r="FL165" s="60"/>
      <c r="FM165" s="60"/>
      <c r="FN165" s="60"/>
      <c r="FO165" s="60"/>
      <c r="FP165" s="60"/>
      <c r="FQ165" s="60"/>
      <c r="FR165" s="60"/>
      <c r="FS165" s="60"/>
      <c r="FT165" s="60"/>
      <c r="FU165" s="60"/>
      <c r="FV165" s="60"/>
      <c r="FW165" s="60"/>
      <c r="FX165" s="60"/>
      <c r="FY165" s="60"/>
      <c r="FZ165" s="60"/>
      <c r="GA165" s="60"/>
      <c r="GB165" s="60"/>
      <c r="GC165" s="60"/>
      <c r="GD165" s="60"/>
      <c r="GE165" s="60"/>
      <c r="GF165" s="60"/>
      <c r="GG165" s="60"/>
      <c r="GH165" s="60"/>
      <c r="GI165" s="60"/>
      <c r="GJ165" s="60"/>
      <c r="GK165" s="60"/>
      <c r="GL165" s="60"/>
      <c r="GM165" s="60"/>
      <c r="GN165" s="60"/>
      <c r="GO165" s="60"/>
      <c r="GP165" s="60"/>
      <c r="GQ165" s="60"/>
      <c r="GR165" s="60"/>
      <c r="GS165" s="60"/>
      <c r="GT165" s="60"/>
      <c r="GU165" s="60"/>
      <c r="GV165" s="60"/>
      <c r="GW165" s="60"/>
      <c r="GX165" s="60"/>
      <c r="GY165" s="60"/>
      <c r="GZ165" s="60"/>
      <c r="HA165" s="60"/>
      <c r="HB165" s="60"/>
      <c r="HC165" s="60"/>
      <c r="HD165" s="60"/>
      <c r="HE165" s="60"/>
      <c r="HF165" s="60"/>
      <c r="HG165" s="60"/>
      <c r="HH165" s="60"/>
      <c r="HI165" s="60"/>
      <c r="HJ165" s="60"/>
      <c r="HK165" s="60"/>
      <c r="HL165" s="60"/>
      <c r="HM165" s="60"/>
      <c r="HN165" s="60"/>
      <c r="HO165" s="60"/>
      <c r="HP165" s="60"/>
      <c r="HQ165" s="60"/>
      <c r="HR165" s="60"/>
      <c r="HS165" s="60"/>
      <c r="HT165" s="60"/>
      <c r="HU165" s="60"/>
      <c r="HV165" s="60"/>
      <c r="HW165" s="60"/>
      <c r="HX165" s="60"/>
      <c r="HY165" s="60"/>
      <c r="HZ165" s="60"/>
      <c r="IA165" s="60"/>
      <c r="IB165" s="60"/>
      <c r="IC165" s="60"/>
      <c r="ID165" s="60"/>
    </row>
    <row r="166" spans="1:238" s="59" customFormat="1" ht="38.25">
      <c r="A166" s="72"/>
      <c r="B166" s="76" t="s">
        <v>672</v>
      </c>
      <c r="C166" s="74">
        <v>2020</v>
      </c>
      <c r="D166" s="74">
        <v>0.4</v>
      </c>
      <c r="E166" s="74">
        <v>65</v>
      </c>
      <c r="F166" s="74">
        <v>3</v>
      </c>
      <c r="G166" s="75">
        <v>53940.75</v>
      </c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B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</row>
    <row r="167" spans="1:238" s="59" customFormat="1" ht="38.25">
      <c r="A167" s="72"/>
      <c r="B167" s="76" t="s">
        <v>673</v>
      </c>
      <c r="C167" s="74">
        <v>2020</v>
      </c>
      <c r="D167" s="74">
        <v>0.4</v>
      </c>
      <c r="E167" s="74">
        <v>103</v>
      </c>
      <c r="F167" s="74">
        <v>35</v>
      </c>
      <c r="G167" s="75">
        <v>79995.39</v>
      </c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  <c r="EU167" s="60"/>
      <c r="EV167" s="60"/>
      <c r="EW167" s="60"/>
      <c r="EX167" s="60"/>
      <c r="EY167" s="60"/>
      <c r="EZ167" s="60"/>
      <c r="FA167" s="60"/>
      <c r="FB167" s="60"/>
      <c r="FC167" s="60"/>
      <c r="FD167" s="60"/>
      <c r="FE167" s="60"/>
      <c r="FF167" s="60"/>
      <c r="FG167" s="60"/>
      <c r="FH167" s="60"/>
      <c r="FI167" s="60"/>
      <c r="FJ167" s="60"/>
      <c r="FK167" s="60"/>
      <c r="FL167" s="60"/>
      <c r="FM167" s="60"/>
      <c r="FN167" s="60"/>
      <c r="FO167" s="60"/>
      <c r="FP167" s="60"/>
      <c r="FQ167" s="60"/>
      <c r="FR167" s="60"/>
      <c r="FS167" s="60"/>
      <c r="FT167" s="60"/>
      <c r="FU167" s="60"/>
      <c r="FV167" s="60"/>
      <c r="FW167" s="60"/>
      <c r="FX167" s="60"/>
      <c r="FY167" s="60"/>
      <c r="FZ167" s="60"/>
      <c r="GA167" s="60"/>
      <c r="GB167" s="60"/>
      <c r="GC167" s="60"/>
      <c r="GD167" s="60"/>
      <c r="GE167" s="60"/>
      <c r="GF167" s="60"/>
      <c r="GG167" s="60"/>
      <c r="GH167" s="60"/>
      <c r="GI167" s="60"/>
      <c r="GJ167" s="60"/>
      <c r="GK167" s="60"/>
      <c r="GL167" s="60"/>
      <c r="GM167" s="60"/>
      <c r="GN167" s="60"/>
      <c r="GO167" s="60"/>
      <c r="GP167" s="60"/>
      <c r="GQ167" s="60"/>
      <c r="GR167" s="60"/>
      <c r="GS167" s="60"/>
      <c r="GT167" s="60"/>
      <c r="GU167" s="60"/>
      <c r="GV167" s="60"/>
      <c r="GW167" s="60"/>
      <c r="GX167" s="60"/>
      <c r="GY167" s="60"/>
      <c r="GZ167" s="60"/>
      <c r="HA167" s="60"/>
      <c r="HB167" s="60"/>
      <c r="HC167" s="60"/>
      <c r="HD167" s="60"/>
      <c r="HE167" s="60"/>
      <c r="HF167" s="60"/>
      <c r="HG167" s="60"/>
      <c r="HH167" s="60"/>
      <c r="HI167" s="60"/>
      <c r="HJ167" s="60"/>
      <c r="HK167" s="60"/>
      <c r="HL167" s="60"/>
      <c r="HM167" s="60"/>
      <c r="HN167" s="60"/>
      <c r="HO167" s="60"/>
      <c r="HP167" s="60"/>
      <c r="HQ167" s="60"/>
      <c r="HR167" s="60"/>
      <c r="HS167" s="60"/>
      <c r="HT167" s="60"/>
      <c r="HU167" s="60"/>
      <c r="HV167" s="60"/>
      <c r="HW167" s="60"/>
      <c r="HX167" s="60"/>
      <c r="HY167" s="60"/>
      <c r="HZ167" s="60"/>
      <c r="IA167" s="60"/>
      <c r="IB167" s="60"/>
      <c r="IC167" s="60"/>
      <c r="ID167" s="60"/>
    </row>
    <row r="168" spans="1:238" s="59" customFormat="1" ht="51">
      <c r="A168" s="78"/>
      <c r="B168" s="76" t="s">
        <v>674</v>
      </c>
      <c r="C168" s="74">
        <v>2020</v>
      </c>
      <c r="D168" s="74">
        <v>0.4</v>
      </c>
      <c r="E168" s="74">
        <v>61</v>
      </c>
      <c r="F168" s="74">
        <v>10</v>
      </c>
      <c r="G168" s="75">
        <v>25573.82</v>
      </c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B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</row>
    <row r="169" spans="1:238" s="59" customFormat="1" ht="38.25">
      <c r="A169" s="72"/>
      <c r="B169" s="76" t="s">
        <v>675</v>
      </c>
      <c r="C169" s="74">
        <v>2020</v>
      </c>
      <c r="D169" s="74">
        <v>0.4</v>
      </c>
      <c r="E169" s="74">
        <v>88.7</v>
      </c>
      <c r="F169" s="74">
        <v>2</v>
      </c>
      <c r="G169" s="75">
        <v>83873.08</v>
      </c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60"/>
      <c r="FG169" s="60"/>
      <c r="FH169" s="60"/>
      <c r="FI169" s="60"/>
      <c r="FJ169" s="60"/>
      <c r="FK169" s="60"/>
      <c r="FL169" s="60"/>
      <c r="FM169" s="60"/>
      <c r="FN169" s="60"/>
      <c r="FO169" s="60"/>
      <c r="FP169" s="60"/>
      <c r="FQ169" s="60"/>
      <c r="FR169" s="60"/>
      <c r="FS169" s="60"/>
      <c r="FT169" s="60"/>
      <c r="FU169" s="60"/>
      <c r="FV169" s="60"/>
      <c r="FW169" s="60"/>
      <c r="FX169" s="60"/>
      <c r="FY169" s="60"/>
      <c r="FZ169" s="60"/>
      <c r="GA169" s="60"/>
      <c r="GB169" s="60"/>
      <c r="GC169" s="60"/>
      <c r="GD169" s="60"/>
      <c r="GE169" s="60"/>
      <c r="GF169" s="60"/>
      <c r="GG169" s="60"/>
      <c r="GH169" s="60"/>
      <c r="GI169" s="60"/>
      <c r="GJ169" s="60"/>
      <c r="GK169" s="60"/>
      <c r="GL169" s="60"/>
      <c r="GM169" s="60"/>
      <c r="GN169" s="60"/>
      <c r="GO169" s="60"/>
      <c r="GP169" s="60"/>
      <c r="GQ169" s="60"/>
      <c r="GR169" s="60"/>
      <c r="GS169" s="60"/>
      <c r="GT169" s="60"/>
      <c r="GU169" s="60"/>
      <c r="GV169" s="60"/>
      <c r="GW169" s="60"/>
      <c r="GX169" s="60"/>
      <c r="GY169" s="60"/>
      <c r="GZ169" s="60"/>
      <c r="HA169" s="60"/>
      <c r="HB169" s="60"/>
      <c r="HC169" s="60"/>
      <c r="HD169" s="60"/>
      <c r="HE169" s="60"/>
      <c r="HF169" s="60"/>
      <c r="HG169" s="60"/>
      <c r="HH169" s="60"/>
      <c r="HI169" s="60"/>
      <c r="HJ169" s="60"/>
      <c r="HK169" s="60"/>
      <c r="HL169" s="60"/>
      <c r="HM169" s="60"/>
      <c r="HN169" s="60"/>
      <c r="HO169" s="60"/>
      <c r="HP169" s="60"/>
      <c r="HQ169" s="60"/>
      <c r="HR169" s="60"/>
      <c r="HS169" s="60"/>
      <c r="HT169" s="60"/>
      <c r="HU169" s="60"/>
      <c r="HV169" s="60"/>
      <c r="HW169" s="60"/>
      <c r="HX169" s="60"/>
      <c r="HY169" s="60"/>
      <c r="HZ169" s="60"/>
      <c r="IA169" s="60"/>
      <c r="IB169" s="60"/>
      <c r="IC169" s="60"/>
      <c r="ID169" s="60"/>
    </row>
    <row r="170" spans="1:238" s="59" customFormat="1" ht="38.25">
      <c r="A170" s="78"/>
      <c r="B170" s="76" t="s">
        <v>676</v>
      </c>
      <c r="C170" s="74">
        <v>2020</v>
      </c>
      <c r="D170" s="74">
        <v>0.4</v>
      </c>
      <c r="E170" s="74">
        <v>19.1</v>
      </c>
      <c r="F170" s="74">
        <v>15</v>
      </c>
      <c r="G170" s="75">
        <v>2970.64</v>
      </c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B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</row>
    <row r="171" spans="1:238" s="59" customFormat="1" ht="38.25">
      <c r="A171" s="78"/>
      <c r="B171" s="76" t="s">
        <v>677</v>
      </c>
      <c r="C171" s="74">
        <v>2020</v>
      </c>
      <c r="D171" s="74">
        <v>0.4</v>
      </c>
      <c r="E171" s="74">
        <v>109.6</v>
      </c>
      <c r="F171" s="74">
        <v>10</v>
      </c>
      <c r="G171" s="75">
        <v>12599.65</v>
      </c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  <c r="EV171" s="60"/>
      <c r="EW171" s="60"/>
      <c r="EX171" s="60"/>
      <c r="EY171" s="60"/>
      <c r="EZ171" s="60"/>
      <c r="FA171" s="60"/>
      <c r="FB171" s="60"/>
      <c r="FC171" s="60"/>
      <c r="FD171" s="60"/>
      <c r="FE171" s="60"/>
      <c r="FF171" s="60"/>
      <c r="FG171" s="60"/>
      <c r="FH171" s="60"/>
      <c r="FI171" s="60"/>
      <c r="FJ171" s="60"/>
      <c r="FK171" s="60"/>
      <c r="FL171" s="60"/>
      <c r="FM171" s="60"/>
      <c r="FN171" s="60"/>
      <c r="FO171" s="60"/>
      <c r="FP171" s="60"/>
      <c r="FQ171" s="60"/>
      <c r="FR171" s="60"/>
      <c r="FS171" s="60"/>
      <c r="FT171" s="60"/>
      <c r="FU171" s="60"/>
      <c r="FV171" s="60"/>
      <c r="FW171" s="60"/>
      <c r="FX171" s="60"/>
      <c r="FY171" s="60"/>
      <c r="FZ171" s="60"/>
      <c r="GA171" s="60"/>
      <c r="GB171" s="60"/>
      <c r="GC171" s="60"/>
      <c r="GD171" s="60"/>
      <c r="GE171" s="60"/>
      <c r="GF171" s="60"/>
      <c r="GG171" s="60"/>
      <c r="GH171" s="60"/>
      <c r="GI171" s="60"/>
      <c r="GJ171" s="60"/>
      <c r="GK171" s="60"/>
      <c r="GL171" s="60"/>
      <c r="GM171" s="60"/>
      <c r="GN171" s="60"/>
      <c r="GO171" s="60"/>
      <c r="GP171" s="60"/>
      <c r="GQ171" s="60"/>
      <c r="GR171" s="60"/>
      <c r="GS171" s="60"/>
      <c r="GT171" s="60"/>
      <c r="GU171" s="60"/>
      <c r="GV171" s="60"/>
      <c r="GW171" s="60"/>
      <c r="GX171" s="60"/>
      <c r="GY171" s="60"/>
      <c r="GZ171" s="60"/>
      <c r="HA171" s="60"/>
      <c r="HB171" s="60"/>
      <c r="HC171" s="60"/>
      <c r="HD171" s="60"/>
      <c r="HE171" s="60"/>
      <c r="HF171" s="60"/>
      <c r="HG171" s="60"/>
      <c r="HH171" s="60"/>
      <c r="HI171" s="60"/>
      <c r="HJ171" s="60"/>
      <c r="HK171" s="60"/>
      <c r="HL171" s="60"/>
      <c r="HM171" s="60"/>
      <c r="HN171" s="60"/>
      <c r="HO171" s="60"/>
      <c r="HP171" s="60"/>
      <c r="HQ171" s="60"/>
      <c r="HR171" s="60"/>
      <c r="HS171" s="60"/>
      <c r="HT171" s="60"/>
      <c r="HU171" s="60"/>
      <c r="HV171" s="60"/>
      <c r="HW171" s="60"/>
      <c r="HX171" s="60"/>
      <c r="HY171" s="60"/>
      <c r="HZ171" s="60"/>
      <c r="IA171" s="60"/>
      <c r="IB171" s="60"/>
      <c r="IC171" s="60"/>
      <c r="ID171" s="60"/>
    </row>
    <row r="172" spans="1:238" s="59" customFormat="1" ht="51">
      <c r="A172" s="78"/>
      <c r="B172" s="76" t="s">
        <v>678</v>
      </c>
      <c r="C172" s="74">
        <v>2021</v>
      </c>
      <c r="D172" s="74">
        <v>0.4</v>
      </c>
      <c r="E172" s="74">
        <v>105</v>
      </c>
      <c r="F172" s="74">
        <v>15</v>
      </c>
      <c r="G172" s="75">
        <v>38181.95</v>
      </c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B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</row>
    <row r="173" spans="1:7" s="59" customFormat="1" ht="12.75">
      <c r="A173" s="68" t="s">
        <v>224</v>
      </c>
      <c r="B173" s="69" t="s">
        <v>75</v>
      </c>
      <c r="C173" s="70"/>
      <c r="D173" s="70" t="s">
        <v>73</v>
      </c>
      <c r="E173" s="79"/>
      <c r="F173" s="79"/>
      <c r="G173" s="79"/>
    </row>
    <row r="174" spans="1:238" s="59" customFormat="1" ht="25.5">
      <c r="A174" s="72"/>
      <c r="B174" s="80" t="s">
        <v>680</v>
      </c>
      <c r="C174" s="81">
        <v>2019</v>
      </c>
      <c r="D174" s="81">
        <v>0.4</v>
      </c>
      <c r="E174" s="81">
        <v>132.1</v>
      </c>
      <c r="F174" s="81">
        <v>45</v>
      </c>
      <c r="G174" s="82">
        <v>129079.12</v>
      </c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B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</row>
    <row r="175" spans="1:238" s="59" customFormat="1" ht="38.25">
      <c r="A175" s="72"/>
      <c r="B175" s="80" t="s">
        <v>681</v>
      </c>
      <c r="C175" s="81">
        <v>2019</v>
      </c>
      <c r="D175" s="81">
        <v>0.4</v>
      </c>
      <c r="E175" s="81">
        <v>81</v>
      </c>
      <c r="F175" s="81">
        <v>15</v>
      </c>
      <c r="G175" s="82">
        <v>49716.02</v>
      </c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  <c r="EU175" s="60"/>
      <c r="EV175" s="60"/>
      <c r="EW175" s="60"/>
      <c r="EX175" s="60"/>
      <c r="EY175" s="60"/>
      <c r="EZ175" s="60"/>
      <c r="FA175" s="60"/>
      <c r="FB175" s="60"/>
      <c r="FC175" s="60"/>
      <c r="FD175" s="60"/>
      <c r="FE175" s="60"/>
      <c r="FF175" s="60"/>
      <c r="FG175" s="60"/>
      <c r="FH175" s="60"/>
      <c r="FI175" s="60"/>
      <c r="FJ175" s="60"/>
      <c r="FK175" s="60"/>
      <c r="FL175" s="60"/>
      <c r="FM175" s="60"/>
      <c r="FN175" s="60"/>
      <c r="FO175" s="60"/>
      <c r="FP175" s="60"/>
      <c r="FQ175" s="60"/>
      <c r="FR175" s="60"/>
      <c r="FS175" s="60"/>
      <c r="FT175" s="60"/>
      <c r="FU175" s="60"/>
      <c r="FV175" s="60"/>
      <c r="FW175" s="60"/>
      <c r="FX175" s="60"/>
      <c r="FY175" s="60"/>
      <c r="FZ175" s="60"/>
      <c r="GA175" s="60"/>
      <c r="GB175" s="60"/>
      <c r="GC175" s="60"/>
      <c r="GD175" s="60"/>
      <c r="GE175" s="60"/>
      <c r="GF175" s="60"/>
      <c r="GG175" s="60"/>
      <c r="GH175" s="60"/>
      <c r="GI175" s="60"/>
      <c r="GJ175" s="60"/>
      <c r="GK175" s="60"/>
      <c r="GL175" s="60"/>
      <c r="GM175" s="60"/>
      <c r="GN175" s="60"/>
      <c r="GO175" s="60"/>
      <c r="GP175" s="60"/>
      <c r="GQ175" s="60"/>
      <c r="GR175" s="60"/>
      <c r="GS175" s="60"/>
      <c r="GT175" s="60"/>
      <c r="GU175" s="60"/>
      <c r="GV175" s="60"/>
      <c r="GW175" s="60"/>
      <c r="GX175" s="60"/>
      <c r="GY175" s="60"/>
      <c r="GZ175" s="60"/>
      <c r="HA175" s="60"/>
      <c r="HB175" s="60"/>
      <c r="HC175" s="60"/>
      <c r="HD175" s="60"/>
      <c r="HE175" s="60"/>
      <c r="HF175" s="60"/>
      <c r="HG175" s="60"/>
      <c r="HH175" s="60"/>
      <c r="HI175" s="60"/>
      <c r="HJ175" s="60"/>
      <c r="HK175" s="60"/>
      <c r="HL175" s="60"/>
      <c r="HM175" s="60"/>
      <c r="HN175" s="60"/>
      <c r="HO175" s="60"/>
      <c r="HP175" s="60"/>
      <c r="HQ175" s="60"/>
      <c r="HR175" s="60"/>
      <c r="HS175" s="60"/>
      <c r="HT175" s="60"/>
      <c r="HU175" s="60"/>
      <c r="HV175" s="60"/>
      <c r="HW175" s="60"/>
      <c r="HX175" s="60"/>
      <c r="HY175" s="60"/>
      <c r="HZ175" s="60"/>
      <c r="IA175" s="60"/>
      <c r="IB175" s="60"/>
      <c r="IC175" s="60"/>
      <c r="ID175" s="60"/>
    </row>
    <row r="176" spans="1:238" s="59" customFormat="1" ht="38.25">
      <c r="A176" s="72"/>
      <c r="B176" s="80" t="s">
        <v>682</v>
      </c>
      <c r="C176" s="81">
        <v>2019</v>
      </c>
      <c r="D176" s="81">
        <v>0.4</v>
      </c>
      <c r="E176" s="81">
        <v>81</v>
      </c>
      <c r="F176" s="81">
        <v>15</v>
      </c>
      <c r="G176" s="82">
        <v>49716.02</v>
      </c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J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B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</row>
    <row r="177" spans="1:238" s="59" customFormat="1" ht="25.5">
      <c r="A177" s="72"/>
      <c r="B177" s="80" t="s">
        <v>667</v>
      </c>
      <c r="C177" s="81">
        <v>2019</v>
      </c>
      <c r="D177" s="81">
        <v>6</v>
      </c>
      <c r="E177" s="81">
        <v>2659</v>
      </c>
      <c r="F177" s="81">
        <v>165</v>
      </c>
      <c r="G177" s="82">
        <v>3755859.98</v>
      </c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  <c r="EK177" s="60"/>
      <c r="EL177" s="60"/>
      <c r="EM177" s="60"/>
      <c r="EN177" s="60"/>
      <c r="EO177" s="60"/>
      <c r="EP177" s="60"/>
      <c r="EQ177" s="60"/>
      <c r="ER177" s="60"/>
      <c r="ES177" s="60"/>
      <c r="ET177" s="60"/>
      <c r="EU177" s="60"/>
      <c r="EV177" s="60"/>
      <c r="EW177" s="60"/>
      <c r="EX177" s="60"/>
      <c r="EY177" s="60"/>
      <c r="EZ177" s="60"/>
      <c r="FA177" s="60"/>
      <c r="FB177" s="60"/>
      <c r="FC177" s="60"/>
      <c r="FD177" s="60"/>
      <c r="FE177" s="60"/>
      <c r="FF177" s="60"/>
      <c r="FG177" s="60"/>
      <c r="FH177" s="60"/>
      <c r="FI177" s="60"/>
      <c r="FJ177" s="60"/>
      <c r="FK177" s="60"/>
      <c r="FL177" s="60"/>
      <c r="FM177" s="60"/>
      <c r="FN177" s="60"/>
      <c r="FO177" s="60"/>
      <c r="FP177" s="60"/>
      <c r="FQ177" s="60"/>
      <c r="FR177" s="60"/>
      <c r="FS177" s="60"/>
      <c r="FT177" s="60"/>
      <c r="FU177" s="60"/>
      <c r="FV177" s="60"/>
      <c r="FW177" s="60"/>
      <c r="FX177" s="60"/>
      <c r="FY177" s="60"/>
      <c r="FZ177" s="60"/>
      <c r="GA177" s="60"/>
      <c r="GB177" s="60"/>
      <c r="GC177" s="60"/>
      <c r="GD177" s="60"/>
      <c r="GE177" s="60"/>
      <c r="GF177" s="60"/>
      <c r="GG177" s="60"/>
      <c r="GH177" s="60"/>
      <c r="GI177" s="60"/>
      <c r="GJ177" s="60"/>
      <c r="GK177" s="60"/>
      <c r="GL177" s="60"/>
      <c r="GM177" s="60"/>
      <c r="GN177" s="60"/>
      <c r="GO177" s="60"/>
      <c r="GP177" s="60"/>
      <c r="GQ177" s="60"/>
      <c r="GR177" s="60"/>
      <c r="GS177" s="60"/>
      <c r="GT177" s="60"/>
      <c r="GU177" s="60"/>
      <c r="GV177" s="60"/>
      <c r="GW177" s="60"/>
      <c r="GX177" s="60"/>
      <c r="GY177" s="60"/>
      <c r="GZ177" s="60"/>
      <c r="HA177" s="60"/>
      <c r="HB177" s="60"/>
      <c r="HC177" s="60"/>
      <c r="HD177" s="60"/>
      <c r="HE177" s="60"/>
      <c r="HF177" s="60"/>
      <c r="HG177" s="60"/>
      <c r="HH177" s="60"/>
      <c r="HI177" s="60"/>
      <c r="HJ177" s="60"/>
      <c r="HK177" s="60"/>
      <c r="HL177" s="60"/>
      <c r="HM177" s="60"/>
      <c r="HN177" s="60"/>
      <c r="HO177" s="60"/>
      <c r="HP177" s="60"/>
      <c r="HQ177" s="60"/>
      <c r="HR177" s="60"/>
      <c r="HS177" s="60"/>
      <c r="HT177" s="60"/>
      <c r="HU177" s="60"/>
      <c r="HV177" s="60"/>
      <c r="HW177" s="60"/>
      <c r="HX177" s="60"/>
      <c r="HY177" s="60"/>
      <c r="HZ177" s="60"/>
      <c r="IA177" s="60"/>
      <c r="IB177" s="60"/>
      <c r="IC177" s="60"/>
      <c r="ID177" s="60"/>
    </row>
    <row r="178" spans="1:238" s="59" customFormat="1" ht="25.5">
      <c r="A178" s="72"/>
      <c r="B178" s="80" t="s">
        <v>667</v>
      </c>
      <c r="C178" s="81">
        <v>2019</v>
      </c>
      <c r="D178" s="81">
        <v>0.4</v>
      </c>
      <c r="E178" s="81">
        <v>2982</v>
      </c>
      <c r="F178" s="81">
        <v>165</v>
      </c>
      <c r="G178" s="82">
        <v>1862691.03</v>
      </c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B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</row>
    <row r="179" spans="1:238" s="59" customFormat="1" ht="38.25">
      <c r="A179" s="72"/>
      <c r="B179" s="76" t="s">
        <v>676</v>
      </c>
      <c r="C179" s="74">
        <v>2020</v>
      </c>
      <c r="D179" s="74">
        <v>0.4</v>
      </c>
      <c r="E179" s="74">
        <v>176.6</v>
      </c>
      <c r="F179" s="74">
        <v>15</v>
      </c>
      <c r="G179" s="75">
        <v>133744.44</v>
      </c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  <c r="EU179" s="60"/>
      <c r="EV179" s="60"/>
      <c r="EW179" s="60"/>
      <c r="EX179" s="60"/>
      <c r="EY179" s="60"/>
      <c r="EZ179" s="60"/>
      <c r="FA179" s="60"/>
      <c r="FB179" s="60"/>
      <c r="FC179" s="60"/>
      <c r="FD179" s="60"/>
      <c r="FE179" s="60"/>
      <c r="FF179" s="60"/>
      <c r="FG179" s="60"/>
      <c r="FH179" s="60"/>
      <c r="FI179" s="60"/>
      <c r="FJ179" s="60"/>
      <c r="FK179" s="60"/>
      <c r="FL179" s="60"/>
      <c r="FM179" s="60"/>
      <c r="FN179" s="60"/>
      <c r="FO179" s="60"/>
      <c r="FP179" s="60"/>
      <c r="FQ179" s="60"/>
      <c r="FR179" s="60"/>
      <c r="FS179" s="60"/>
      <c r="FT179" s="60"/>
      <c r="FU179" s="60"/>
      <c r="FV179" s="60"/>
      <c r="FW179" s="60"/>
      <c r="FX179" s="60"/>
      <c r="FY179" s="60"/>
      <c r="FZ179" s="60"/>
      <c r="GA179" s="60"/>
      <c r="GB179" s="60"/>
      <c r="GC179" s="60"/>
      <c r="GD179" s="60"/>
      <c r="GE179" s="60"/>
      <c r="GF179" s="60"/>
      <c r="GG179" s="60"/>
      <c r="GH179" s="60"/>
      <c r="GI179" s="60"/>
      <c r="GJ179" s="60"/>
      <c r="GK179" s="60"/>
      <c r="GL179" s="60"/>
      <c r="GM179" s="60"/>
      <c r="GN179" s="60"/>
      <c r="GO179" s="60"/>
      <c r="GP179" s="60"/>
      <c r="GQ179" s="60"/>
      <c r="GR179" s="60"/>
      <c r="GS179" s="60"/>
      <c r="GT179" s="60"/>
      <c r="GU179" s="60"/>
      <c r="GV179" s="60"/>
      <c r="GW179" s="60"/>
      <c r="GX179" s="60"/>
      <c r="GY179" s="60"/>
      <c r="GZ179" s="60"/>
      <c r="HA179" s="60"/>
      <c r="HB179" s="60"/>
      <c r="HC179" s="60"/>
      <c r="HD179" s="60"/>
      <c r="HE179" s="60"/>
      <c r="HF179" s="60"/>
      <c r="HG179" s="60"/>
      <c r="HH179" s="60"/>
      <c r="HI179" s="60"/>
      <c r="HJ179" s="60"/>
      <c r="HK179" s="60"/>
      <c r="HL179" s="60"/>
      <c r="HM179" s="60"/>
      <c r="HN179" s="60"/>
      <c r="HO179" s="60"/>
      <c r="HP179" s="60"/>
      <c r="HQ179" s="60"/>
      <c r="HR179" s="60"/>
      <c r="HS179" s="60"/>
      <c r="HT179" s="60"/>
      <c r="HU179" s="60"/>
      <c r="HV179" s="60"/>
      <c r="HW179" s="60"/>
      <c r="HX179" s="60"/>
      <c r="HY179" s="60"/>
      <c r="HZ179" s="60"/>
      <c r="IA179" s="60"/>
      <c r="IB179" s="60"/>
      <c r="IC179" s="60"/>
      <c r="ID179" s="60"/>
    </row>
    <row r="180" spans="1:238" s="59" customFormat="1" ht="38.25">
      <c r="A180" s="72"/>
      <c r="B180" s="73" t="s">
        <v>679</v>
      </c>
      <c r="C180" s="74">
        <v>2021</v>
      </c>
      <c r="D180" s="74">
        <v>0.4</v>
      </c>
      <c r="E180" s="77">
        <v>17</v>
      </c>
      <c r="F180" s="74">
        <v>135</v>
      </c>
      <c r="G180" s="75">
        <v>41726</v>
      </c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B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</row>
    <row r="181" spans="1:7" s="59" customFormat="1" ht="12.75">
      <c r="A181" s="68" t="s">
        <v>225</v>
      </c>
      <c r="B181" s="69" t="s">
        <v>77</v>
      </c>
      <c r="C181" s="70"/>
      <c r="D181" s="70" t="s">
        <v>73</v>
      </c>
      <c r="E181" s="79"/>
      <c r="F181" s="79"/>
      <c r="G181" s="79"/>
    </row>
    <row r="182" spans="1:238" s="59" customFormat="1" ht="63.75">
      <c r="A182" s="72"/>
      <c r="B182" s="73" t="s">
        <v>683</v>
      </c>
      <c r="C182" s="74">
        <v>2020</v>
      </c>
      <c r="D182" s="74">
        <v>0.4</v>
      </c>
      <c r="E182" s="77">
        <v>49.3</v>
      </c>
      <c r="F182" s="74">
        <v>80</v>
      </c>
      <c r="G182" s="75">
        <v>50422.68</v>
      </c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B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</row>
    <row r="183" spans="1:238" s="59" customFormat="1" ht="51">
      <c r="A183" s="72"/>
      <c r="B183" s="73" t="s">
        <v>684</v>
      </c>
      <c r="C183" s="74">
        <v>2021</v>
      </c>
      <c r="D183" s="74">
        <v>0.4</v>
      </c>
      <c r="E183" s="77">
        <v>42</v>
      </c>
      <c r="F183" s="74">
        <v>88</v>
      </c>
      <c r="G183" s="75">
        <v>140498.56</v>
      </c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  <c r="EU183" s="60"/>
      <c r="EV183" s="60"/>
      <c r="EW183" s="60"/>
      <c r="EX183" s="60"/>
      <c r="EY183" s="60"/>
      <c r="EZ183" s="60"/>
      <c r="FA183" s="60"/>
      <c r="FB183" s="60"/>
      <c r="FC183" s="60"/>
      <c r="FD183" s="60"/>
      <c r="FE183" s="60"/>
      <c r="FF183" s="60"/>
      <c r="FG183" s="60"/>
      <c r="FH183" s="60"/>
      <c r="FI183" s="60"/>
      <c r="FJ183" s="60"/>
      <c r="FK183" s="60"/>
      <c r="FL183" s="60"/>
      <c r="FM183" s="60"/>
      <c r="FN183" s="60"/>
      <c r="FO183" s="60"/>
      <c r="FP183" s="60"/>
      <c r="FQ183" s="60"/>
      <c r="FR183" s="60"/>
      <c r="FS183" s="60"/>
      <c r="FT183" s="60"/>
      <c r="FU183" s="60"/>
      <c r="FV183" s="60"/>
      <c r="FW183" s="60"/>
      <c r="FX183" s="60"/>
      <c r="FY183" s="60"/>
      <c r="FZ183" s="60"/>
      <c r="GA183" s="60"/>
      <c r="GB183" s="60"/>
      <c r="GC183" s="60"/>
      <c r="GD183" s="60"/>
      <c r="GE183" s="60"/>
      <c r="GF183" s="60"/>
      <c r="GG183" s="60"/>
      <c r="GH183" s="60"/>
      <c r="GI183" s="60"/>
      <c r="GJ183" s="60"/>
      <c r="GK183" s="60"/>
      <c r="GL183" s="60"/>
      <c r="GM183" s="60"/>
      <c r="GN183" s="60"/>
      <c r="GO183" s="60"/>
      <c r="GP183" s="60"/>
      <c r="GQ183" s="60"/>
      <c r="GR183" s="60"/>
      <c r="GS183" s="60"/>
      <c r="GT183" s="60"/>
      <c r="GU183" s="60"/>
      <c r="GV183" s="60"/>
      <c r="GW183" s="60"/>
      <c r="GX183" s="60"/>
      <c r="GY183" s="60"/>
      <c r="GZ183" s="60"/>
      <c r="HA183" s="60"/>
      <c r="HB183" s="60"/>
      <c r="HC183" s="60"/>
      <c r="HD183" s="60"/>
      <c r="HE183" s="60"/>
      <c r="HF183" s="60"/>
      <c r="HG183" s="60"/>
      <c r="HH183" s="60"/>
      <c r="HI183" s="60"/>
      <c r="HJ183" s="60"/>
      <c r="HK183" s="60"/>
      <c r="HL183" s="60"/>
      <c r="HM183" s="60"/>
      <c r="HN183" s="60"/>
      <c r="HO183" s="60"/>
      <c r="HP183" s="60"/>
      <c r="HQ183" s="60"/>
      <c r="HR183" s="60"/>
      <c r="HS183" s="60"/>
      <c r="HT183" s="60"/>
      <c r="HU183" s="60"/>
      <c r="HV183" s="60"/>
      <c r="HW183" s="60"/>
      <c r="HX183" s="60"/>
      <c r="HY183" s="60"/>
      <c r="HZ183" s="60"/>
      <c r="IA183" s="60"/>
      <c r="IB183" s="60"/>
      <c r="IC183" s="60"/>
      <c r="ID183" s="60"/>
    </row>
    <row r="184" spans="1:7" s="59" customFormat="1" ht="12.75" hidden="1" outlineLevel="1">
      <c r="A184" s="68" t="s">
        <v>226</v>
      </c>
      <c r="B184" s="69" t="s">
        <v>79</v>
      </c>
      <c r="C184" s="70"/>
      <c r="D184" s="70" t="s">
        <v>73</v>
      </c>
      <c r="E184" s="70" t="s">
        <v>73</v>
      </c>
      <c r="F184" s="70" t="s">
        <v>73</v>
      </c>
      <c r="G184" s="83" t="s">
        <v>73</v>
      </c>
    </row>
    <row r="185" spans="1:7" s="59" customFormat="1" ht="12.75" hidden="1" outlineLevel="1">
      <c r="A185" s="68" t="s">
        <v>227</v>
      </c>
      <c r="B185" s="69" t="s">
        <v>81</v>
      </c>
      <c r="C185" s="70"/>
      <c r="D185" s="70" t="s">
        <v>73</v>
      </c>
      <c r="E185" s="70" t="s">
        <v>73</v>
      </c>
      <c r="F185" s="70" t="s">
        <v>73</v>
      </c>
      <c r="G185" s="83" t="s">
        <v>73</v>
      </c>
    </row>
    <row r="186" spans="1:7" s="59" customFormat="1" ht="12.75" hidden="1" outlineLevel="1">
      <c r="A186" s="68" t="s">
        <v>228</v>
      </c>
      <c r="B186" s="71" t="s">
        <v>83</v>
      </c>
      <c r="C186" s="70"/>
      <c r="D186" s="70" t="s">
        <v>73</v>
      </c>
      <c r="E186" s="70" t="s">
        <v>73</v>
      </c>
      <c r="F186" s="70" t="s">
        <v>73</v>
      </c>
      <c r="G186" s="83" t="s">
        <v>73</v>
      </c>
    </row>
    <row r="187" spans="1:238" s="59" customFormat="1" ht="12.75" collapsed="1">
      <c r="A187" s="64" t="s">
        <v>229</v>
      </c>
      <c r="B187" s="65" t="s">
        <v>109</v>
      </c>
      <c r="C187" s="66" t="s">
        <v>22</v>
      </c>
      <c r="D187" s="66" t="s">
        <v>22</v>
      </c>
      <c r="E187" s="66" t="s">
        <v>22</v>
      </c>
      <c r="F187" s="66" t="s">
        <v>22</v>
      </c>
      <c r="G187" s="84" t="s">
        <v>22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  <c r="FO187" s="67"/>
      <c r="FP187" s="67"/>
      <c r="FQ187" s="67"/>
      <c r="FR187" s="67"/>
      <c r="FS187" s="67"/>
      <c r="FT187" s="67"/>
      <c r="FU187" s="67"/>
      <c r="FV187" s="67"/>
      <c r="FW187" s="67"/>
      <c r="FX187" s="67"/>
      <c r="FY187" s="67"/>
      <c r="FZ187" s="67"/>
      <c r="GA187" s="67"/>
      <c r="GB187" s="67"/>
      <c r="GC187" s="67"/>
      <c r="GD187" s="67"/>
      <c r="GE187" s="67"/>
      <c r="GF187" s="67"/>
      <c r="GG187" s="67"/>
      <c r="GH187" s="67"/>
      <c r="GI187" s="67"/>
      <c r="GJ187" s="67"/>
      <c r="GK187" s="67"/>
      <c r="GL187" s="67"/>
      <c r="GM187" s="67"/>
      <c r="GN187" s="67"/>
      <c r="GO187" s="67"/>
      <c r="GP187" s="67"/>
      <c r="GQ187" s="67"/>
      <c r="GR187" s="67"/>
      <c r="GS187" s="67"/>
      <c r="GT187" s="67"/>
      <c r="GU187" s="67"/>
      <c r="GV187" s="67"/>
      <c r="GW187" s="67"/>
      <c r="GX187" s="67"/>
      <c r="GY187" s="67"/>
      <c r="GZ187" s="67"/>
      <c r="HA187" s="67"/>
      <c r="HB187" s="67"/>
      <c r="HC187" s="67"/>
      <c r="HD187" s="67"/>
      <c r="HE187" s="67"/>
      <c r="HF187" s="67"/>
      <c r="HG187" s="67"/>
      <c r="HH187" s="67"/>
      <c r="HI187" s="67"/>
      <c r="HJ187" s="67"/>
      <c r="HK187" s="67"/>
      <c r="HL187" s="67"/>
      <c r="HM187" s="67"/>
      <c r="HN187" s="67"/>
      <c r="HO187" s="67"/>
      <c r="HP187" s="67"/>
      <c r="HQ187" s="67"/>
      <c r="HR187" s="67"/>
      <c r="HS187" s="67"/>
      <c r="HT187" s="67"/>
      <c r="HU187" s="67"/>
      <c r="HV187" s="67"/>
      <c r="HW187" s="67"/>
      <c r="HX187" s="67"/>
      <c r="HY187" s="67"/>
      <c r="HZ187" s="67"/>
      <c r="IA187" s="67"/>
      <c r="IB187" s="67"/>
      <c r="IC187" s="67"/>
      <c r="ID187" s="67"/>
    </row>
    <row r="188" spans="1:238" s="59" customFormat="1" ht="12.75">
      <c r="A188" s="64" t="s">
        <v>230</v>
      </c>
      <c r="B188" s="65" t="s">
        <v>70</v>
      </c>
      <c r="C188" s="66" t="s">
        <v>22</v>
      </c>
      <c r="D188" s="66" t="s">
        <v>22</v>
      </c>
      <c r="E188" s="66" t="s">
        <v>22</v>
      </c>
      <c r="F188" s="66" t="s">
        <v>22</v>
      </c>
      <c r="G188" s="84" t="s">
        <v>22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  <c r="FO188" s="67"/>
      <c r="FP188" s="67"/>
      <c r="FQ188" s="67"/>
      <c r="FR188" s="67"/>
      <c r="FS188" s="67"/>
      <c r="FT188" s="67"/>
      <c r="FU188" s="67"/>
      <c r="FV188" s="67"/>
      <c r="FW188" s="67"/>
      <c r="FX188" s="67"/>
      <c r="FY188" s="67"/>
      <c r="FZ188" s="67"/>
      <c r="GA188" s="67"/>
      <c r="GB188" s="67"/>
      <c r="GC188" s="67"/>
      <c r="GD188" s="67"/>
      <c r="GE188" s="67"/>
      <c r="GF188" s="67"/>
      <c r="GG188" s="67"/>
      <c r="GH188" s="67"/>
      <c r="GI188" s="67"/>
      <c r="GJ188" s="67"/>
      <c r="GK188" s="67"/>
      <c r="GL188" s="67"/>
      <c r="GM188" s="67"/>
      <c r="GN188" s="67"/>
      <c r="GO188" s="67"/>
      <c r="GP188" s="67"/>
      <c r="GQ188" s="67"/>
      <c r="GR188" s="67"/>
      <c r="GS188" s="67"/>
      <c r="GT188" s="67"/>
      <c r="GU188" s="67"/>
      <c r="GV188" s="67"/>
      <c r="GW188" s="67"/>
      <c r="GX188" s="67"/>
      <c r="GY188" s="67"/>
      <c r="GZ188" s="67"/>
      <c r="HA188" s="67"/>
      <c r="HB188" s="67"/>
      <c r="HC188" s="67"/>
      <c r="HD188" s="67"/>
      <c r="HE188" s="67"/>
      <c r="HF188" s="67"/>
      <c r="HG188" s="67"/>
      <c r="HH188" s="67"/>
      <c r="HI188" s="67"/>
      <c r="HJ188" s="67"/>
      <c r="HK188" s="67"/>
      <c r="HL188" s="67"/>
      <c r="HM188" s="67"/>
      <c r="HN188" s="67"/>
      <c r="HO188" s="67"/>
      <c r="HP188" s="67"/>
      <c r="HQ188" s="67"/>
      <c r="HR188" s="67"/>
      <c r="HS188" s="67"/>
      <c r="HT188" s="67"/>
      <c r="HU188" s="67"/>
      <c r="HV188" s="67"/>
      <c r="HW188" s="67"/>
      <c r="HX188" s="67"/>
      <c r="HY188" s="67"/>
      <c r="HZ188" s="67"/>
      <c r="IA188" s="67"/>
      <c r="IB188" s="67"/>
      <c r="IC188" s="67"/>
      <c r="ID188" s="67"/>
    </row>
    <row r="189" spans="1:7" s="59" customFormat="1" ht="12.75" hidden="1" outlineLevel="1">
      <c r="A189" s="68" t="s">
        <v>231</v>
      </c>
      <c r="B189" s="69" t="s">
        <v>72</v>
      </c>
      <c r="C189" s="70"/>
      <c r="D189" s="70" t="s">
        <v>73</v>
      </c>
      <c r="E189" s="70" t="s">
        <v>73</v>
      </c>
      <c r="F189" s="70" t="s">
        <v>73</v>
      </c>
      <c r="G189" s="83" t="s">
        <v>73</v>
      </c>
    </row>
    <row r="190" spans="1:7" s="59" customFormat="1" ht="12.75" hidden="1" outlineLevel="1">
      <c r="A190" s="68" t="s">
        <v>232</v>
      </c>
      <c r="B190" s="69" t="s">
        <v>75</v>
      </c>
      <c r="C190" s="70"/>
      <c r="D190" s="70" t="s">
        <v>73</v>
      </c>
      <c r="E190" s="70" t="s">
        <v>73</v>
      </c>
      <c r="F190" s="70" t="s">
        <v>73</v>
      </c>
      <c r="G190" s="83" t="s">
        <v>73</v>
      </c>
    </row>
    <row r="191" spans="1:7" s="59" customFormat="1" ht="12.75" hidden="1" outlineLevel="1">
      <c r="A191" s="68" t="s">
        <v>233</v>
      </c>
      <c r="B191" s="69" t="s">
        <v>77</v>
      </c>
      <c r="C191" s="70"/>
      <c r="D191" s="70" t="s">
        <v>73</v>
      </c>
      <c r="E191" s="70" t="s">
        <v>73</v>
      </c>
      <c r="F191" s="70" t="s">
        <v>73</v>
      </c>
      <c r="G191" s="83" t="s">
        <v>73</v>
      </c>
    </row>
    <row r="192" spans="1:7" s="59" customFormat="1" ht="12.75" hidden="1" outlineLevel="1">
      <c r="A192" s="68" t="s">
        <v>234</v>
      </c>
      <c r="B192" s="69" t="s">
        <v>79</v>
      </c>
      <c r="C192" s="70"/>
      <c r="D192" s="70" t="s">
        <v>73</v>
      </c>
      <c r="E192" s="70" t="s">
        <v>73</v>
      </c>
      <c r="F192" s="70" t="s">
        <v>73</v>
      </c>
      <c r="G192" s="83" t="s">
        <v>73</v>
      </c>
    </row>
    <row r="193" spans="1:7" s="59" customFormat="1" ht="12.75" hidden="1" outlineLevel="1">
      <c r="A193" s="68" t="s">
        <v>235</v>
      </c>
      <c r="B193" s="69" t="s">
        <v>81</v>
      </c>
      <c r="C193" s="70"/>
      <c r="D193" s="70" t="s">
        <v>73</v>
      </c>
      <c r="E193" s="70" t="s">
        <v>73</v>
      </c>
      <c r="F193" s="70" t="s">
        <v>73</v>
      </c>
      <c r="G193" s="83" t="s">
        <v>73</v>
      </c>
    </row>
    <row r="194" spans="1:7" s="59" customFormat="1" ht="12.75" hidden="1" outlineLevel="1">
      <c r="A194" s="68" t="s">
        <v>236</v>
      </c>
      <c r="B194" s="71" t="s">
        <v>83</v>
      </c>
      <c r="C194" s="70"/>
      <c r="D194" s="70" t="s">
        <v>73</v>
      </c>
      <c r="E194" s="70" t="s">
        <v>73</v>
      </c>
      <c r="F194" s="70" t="s">
        <v>73</v>
      </c>
      <c r="G194" s="83" t="s">
        <v>73</v>
      </c>
    </row>
    <row r="195" spans="1:238" s="59" customFormat="1" ht="12.75" collapsed="1">
      <c r="A195" s="64" t="s">
        <v>237</v>
      </c>
      <c r="B195" s="65" t="s">
        <v>85</v>
      </c>
      <c r="C195" s="66" t="s">
        <v>22</v>
      </c>
      <c r="D195" s="66" t="s">
        <v>22</v>
      </c>
      <c r="E195" s="66" t="s">
        <v>22</v>
      </c>
      <c r="F195" s="66" t="s">
        <v>22</v>
      </c>
      <c r="G195" s="84" t="s">
        <v>22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  <c r="FO195" s="67"/>
      <c r="FP195" s="67"/>
      <c r="FQ195" s="67"/>
      <c r="FR195" s="67"/>
      <c r="FS195" s="67"/>
      <c r="FT195" s="67"/>
      <c r="FU195" s="67"/>
      <c r="FV195" s="67"/>
      <c r="FW195" s="67"/>
      <c r="FX195" s="67"/>
      <c r="FY195" s="67"/>
      <c r="FZ195" s="67"/>
      <c r="GA195" s="67"/>
      <c r="GB195" s="67"/>
      <c r="GC195" s="67"/>
      <c r="GD195" s="67"/>
      <c r="GE195" s="67"/>
      <c r="GF195" s="67"/>
      <c r="GG195" s="67"/>
      <c r="GH195" s="67"/>
      <c r="GI195" s="67"/>
      <c r="GJ195" s="67"/>
      <c r="GK195" s="67"/>
      <c r="GL195" s="67"/>
      <c r="GM195" s="67"/>
      <c r="GN195" s="67"/>
      <c r="GO195" s="67"/>
      <c r="GP195" s="67"/>
      <c r="GQ195" s="67"/>
      <c r="GR195" s="67"/>
      <c r="GS195" s="67"/>
      <c r="GT195" s="67"/>
      <c r="GU195" s="67"/>
      <c r="GV195" s="67"/>
      <c r="GW195" s="67"/>
      <c r="GX195" s="67"/>
      <c r="GY195" s="67"/>
      <c r="GZ195" s="67"/>
      <c r="HA195" s="67"/>
      <c r="HB195" s="67"/>
      <c r="HC195" s="67"/>
      <c r="HD195" s="67"/>
      <c r="HE195" s="67"/>
      <c r="HF195" s="67"/>
      <c r="HG195" s="67"/>
      <c r="HH195" s="67"/>
      <c r="HI195" s="67"/>
      <c r="HJ195" s="67"/>
      <c r="HK195" s="67"/>
      <c r="HL195" s="67"/>
      <c r="HM195" s="67"/>
      <c r="HN195" s="67"/>
      <c r="HO195" s="67"/>
      <c r="HP195" s="67"/>
      <c r="HQ195" s="67"/>
      <c r="HR195" s="67"/>
      <c r="HS195" s="67"/>
      <c r="HT195" s="67"/>
      <c r="HU195" s="67"/>
      <c r="HV195" s="67"/>
      <c r="HW195" s="67"/>
      <c r="HX195" s="67"/>
      <c r="HY195" s="67"/>
      <c r="HZ195" s="67"/>
      <c r="IA195" s="67"/>
      <c r="IB195" s="67"/>
      <c r="IC195" s="67"/>
      <c r="ID195" s="67"/>
    </row>
    <row r="196" spans="1:7" s="59" customFormat="1" ht="12.75" hidden="1" outlineLevel="1">
      <c r="A196" s="68" t="s">
        <v>238</v>
      </c>
      <c r="B196" s="69" t="s">
        <v>72</v>
      </c>
      <c r="C196" s="70"/>
      <c r="D196" s="70" t="s">
        <v>73</v>
      </c>
      <c r="E196" s="70" t="s">
        <v>73</v>
      </c>
      <c r="F196" s="70" t="s">
        <v>73</v>
      </c>
      <c r="G196" s="83" t="s">
        <v>73</v>
      </c>
    </row>
    <row r="197" spans="1:7" s="59" customFormat="1" ht="12.75" hidden="1" outlineLevel="1">
      <c r="A197" s="68" t="s">
        <v>239</v>
      </c>
      <c r="B197" s="69" t="s">
        <v>75</v>
      </c>
      <c r="C197" s="70"/>
      <c r="D197" s="70" t="s">
        <v>73</v>
      </c>
      <c r="E197" s="70" t="s">
        <v>73</v>
      </c>
      <c r="F197" s="70" t="s">
        <v>73</v>
      </c>
      <c r="G197" s="83" t="s">
        <v>73</v>
      </c>
    </row>
    <row r="198" spans="1:7" s="59" customFormat="1" ht="12.75" hidden="1" outlineLevel="1">
      <c r="A198" s="68" t="s">
        <v>240</v>
      </c>
      <c r="B198" s="69" t="s">
        <v>77</v>
      </c>
      <c r="C198" s="70"/>
      <c r="D198" s="70" t="s">
        <v>73</v>
      </c>
      <c r="E198" s="70" t="s">
        <v>73</v>
      </c>
      <c r="F198" s="70" t="s">
        <v>73</v>
      </c>
      <c r="G198" s="83" t="s">
        <v>73</v>
      </c>
    </row>
    <row r="199" spans="1:7" s="59" customFormat="1" ht="12.75" hidden="1" outlineLevel="1">
      <c r="A199" s="68" t="s">
        <v>241</v>
      </c>
      <c r="B199" s="69" t="s">
        <v>79</v>
      </c>
      <c r="C199" s="70"/>
      <c r="D199" s="70" t="s">
        <v>73</v>
      </c>
      <c r="E199" s="70" t="s">
        <v>73</v>
      </c>
      <c r="F199" s="70" t="s">
        <v>73</v>
      </c>
      <c r="G199" s="83" t="s">
        <v>73</v>
      </c>
    </row>
    <row r="200" spans="1:7" s="59" customFormat="1" ht="12.75" hidden="1" outlineLevel="1">
      <c r="A200" s="68" t="s">
        <v>242</v>
      </c>
      <c r="B200" s="69" t="s">
        <v>81</v>
      </c>
      <c r="C200" s="70"/>
      <c r="D200" s="70" t="s">
        <v>73</v>
      </c>
      <c r="E200" s="70" t="s">
        <v>73</v>
      </c>
      <c r="F200" s="70" t="s">
        <v>73</v>
      </c>
      <c r="G200" s="83" t="s">
        <v>73</v>
      </c>
    </row>
    <row r="201" spans="1:7" s="59" customFormat="1" ht="12.75" hidden="1" outlineLevel="1">
      <c r="A201" s="68" t="s">
        <v>243</v>
      </c>
      <c r="B201" s="71" t="s">
        <v>83</v>
      </c>
      <c r="C201" s="70"/>
      <c r="D201" s="70" t="s">
        <v>73</v>
      </c>
      <c r="E201" s="70" t="s">
        <v>73</v>
      </c>
      <c r="F201" s="70" t="s">
        <v>73</v>
      </c>
      <c r="G201" s="83" t="s">
        <v>73</v>
      </c>
    </row>
    <row r="202" spans="1:238" s="59" customFormat="1" ht="12.75" collapsed="1">
      <c r="A202" s="64" t="s">
        <v>244</v>
      </c>
      <c r="B202" s="65" t="s">
        <v>93</v>
      </c>
      <c r="C202" s="66" t="s">
        <v>22</v>
      </c>
      <c r="D202" s="66" t="s">
        <v>22</v>
      </c>
      <c r="E202" s="66" t="s">
        <v>22</v>
      </c>
      <c r="F202" s="66" t="s">
        <v>22</v>
      </c>
      <c r="G202" s="84" t="s">
        <v>22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  <c r="FO202" s="67"/>
      <c r="FP202" s="67"/>
      <c r="FQ202" s="67"/>
      <c r="FR202" s="67"/>
      <c r="FS202" s="67"/>
      <c r="FT202" s="67"/>
      <c r="FU202" s="67"/>
      <c r="FV202" s="67"/>
      <c r="FW202" s="67"/>
      <c r="FX202" s="67"/>
      <c r="FY202" s="67"/>
      <c r="FZ202" s="67"/>
      <c r="GA202" s="67"/>
      <c r="GB202" s="67"/>
      <c r="GC202" s="67"/>
      <c r="GD202" s="67"/>
      <c r="GE202" s="67"/>
      <c r="GF202" s="67"/>
      <c r="GG202" s="67"/>
      <c r="GH202" s="67"/>
      <c r="GI202" s="67"/>
      <c r="GJ202" s="67"/>
      <c r="GK202" s="67"/>
      <c r="GL202" s="67"/>
      <c r="GM202" s="67"/>
      <c r="GN202" s="67"/>
      <c r="GO202" s="67"/>
      <c r="GP202" s="67"/>
      <c r="GQ202" s="67"/>
      <c r="GR202" s="67"/>
      <c r="GS202" s="67"/>
      <c r="GT202" s="67"/>
      <c r="GU202" s="67"/>
      <c r="GV202" s="67"/>
      <c r="GW202" s="67"/>
      <c r="GX202" s="67"/>
      <c r="GY202" s="67"/>
      <c r="GZ202" s="67"/>
      <c r="HA202" s="67"/>
      <c r="HB202" s="67"/>
      <c r="HC202" s="67"/>
      <c r="HD202" s="67"/>
      <c r="HE202" s="67"/>
      <c r="HF202" s="67"/>
      <c r="HG202" s="67"/>
      <c r="HH202" s="67"/>
      <c r="HI202" s="67"/>
      <c r="HJ202" s="67"/>
      <c r="HK202" s="67"/>
      <c r="HL202" s="67"/>
      <c r="HM202" s="67"/>
      <c r="HN202" s="67"/>
      <c r="HO202" s="67"/>
      <c r="HP202" s="67"/>
      <c r="HQ202" s="67"/>
      <c r="HR202" s="67"/>
      <c r="HS202" s="67"/>
      <c r="HT202" s="67"/>
      <c r="HU202" s="67"/>
      <c r="HV202" s="67"/>
      <c r="HW202" s="67"/>
      <c r="HX202" s="67"/>
      <c r="HY202" s="67"/>
      <c r="HZ202" s="67"/>
      <c r="IA202" s="67"/>
      <c r="IB202" s="67"/>
      <c r="IC202" s="67"/>
      <c r="ID202" s="67"/>
    </row>
    <row r="203" spans="1:7" s="59" customFormat="1" ht="12.75" hidden="1" outlineLevel="1">
      <c r="A203" s="68" t="s">
        <v>245</v>
      </c>
      <c r="B203" s="69" t="s">
        <v>72</v>
      </c>
      <c r="C203" s="70"/>
      <c r="D203" s="70" t="s">
        <v>73</v>
      </c>
      <c r="E203" s="70" t="s">
        <v>73</v>
      </c>
      <c r="F203" s="70" t="s">
        <v>73</v>
      </c>
      <c r="G203" s="83" t="s">
        <v>73</v>
      </c>
    </row>
    <row r="204" spans="1:7" s="59" customFormat="1" ht="12.75" hidden="1" outlineLevel="1">
      <c r="A204" s="68" t="s">
        <v>246</v>
      </c>
      <c r="B204" s="69" t="s">
        <v>75</v>
      </c>
      <c r="C204" s="70"/>
      <c r="D204" s="70" t="s">
        <v>73</v>
      </c>
      <c r="E204" s="79" t="s">
        <v>73</v>
      </c>
      <c r="F204" s="70" t="s">
        <v>73</v>
      </c>
      <c r="G204" s="83" t="s">
        <v>73</v>
      </c>
    </row>
    <row r="205" spans="1:7" s="59" customFormat="1" ht="12.75" hidden="1" outlineLevel="1">
      <c r="A205" s="68" t="s">
        <v>247</v>
      </c>
      <c r="B205" s="69" t="s">
        <v>77</v>
      </c>
      <c r="C205" s="70"/>
      <c r="D205" s="70" t="s">
        <v>73</v>
      </c>
      <c r="E205" s="70" t="s">
        <v>73</v>
      </c>
      <c r="F205" s="70" t="s">
        <v>73</v>
      </c>
      <c r="G205" s="83" t="s">
        <v>73</v>
      </c>
    </row>
    <row r="206" spans="1:7" s="59" customFormat="1" ht="12.75" hidden="1" outlineLevel="1">
      <c r="A206" s="68" t="s">
        <v>248</v>
      </c>
      <c r="B206" s="69" t="s">
        <v>79</v>
      </c>
      <c r="C206" s="70"/>
      <c r="D206" s="70" t="s">
        <v>73</v>
      </c>
      <c r="E206" s="70" t="s">
        <v>73</v>
      </c>
      <c r="F206" s="70" t="s">
        <v>73</v>
      </c>
      <c r="G206" s="83" t="s">
        <v>73</v>
      </c>
    </row>
    <row r="207" spans="1:7" s="59" customFormat="1" ht="12.75" hidden="1" outlineLevel="1">
      <c r="A207" s="68" t="s">
        <v>249</v>
      </c>
      <c r="B207" s="69" t="s">
        <v>81</v>
      </c>
      <c r="C207" s="70"/>
      <c r="D207" s="70" t="s">
        <v>73</v>
      </c>
      <c r="E207" s="70" t="s">
        <v>73</v>
      </c>
      <c r="F207" s="70" t="s">
        <v>73</v>
      </c>
      <c r="G207" s="83" t="s">
        <v>73</v>
      </c>
    </row>
    <row r="208" spans="1:7" s="59" customFormat="1" ht="12.75" hidden="1" outlineLevel="1">
      <c r="A208" s="68" t="s">
        <v>250</v>
      </c>
      <c r="B208" s="71" t="s">
        <v>83</v>
      </c>
      <c r="C208" s="70"/>
      <c r="D208" s="70" t="s">
        <v>73</v>
      </c>
      <c r="E208" s="70" t="s">
        <v>73</v>
      </c>
      <c r="F208" s="70" t="s">
        <v>73</v>
      </c>
      <c r="G208" s="83" t="s">
        <v>73</v>
      </c>
    </row>
    <row r="209" spans="1:238" s="59" customFormat="1" ht="12.75" collapsed="1">
      <c r="A209" s="64" t="s">
        <v>251</v>
      </c>
      <c r="B209" s="65" t="s">
        <v>101</v>
      </c>
      <c r="C209" s="66" t="s">
        <v>22</v>
      </c>
      <c r="D209" s="66" t="s">
        <v>22</v>
      </c>
      <c r="E209" s="66" t="s">
        <v>22</v>
      </c>
      <c r="F209" s="66" t="s">
        <v>22</v>
      </c>
      <c r="G209" s="84" t="s">
        <v>22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  <c r="FO209" s="67"/>
      <c r="FP209" s="67"/>
      <c r="FQ209" s="67"/>
      <c r="FR209" s="67"/>
      <c r="FS209" s="67"/>
      <c r="FT209" s="67"/>
      <c r="FU209" s="67"/>
      <c r="FV209" s="67"/>
      <c r="FW209" s="67"/>
      <c r="FX209" s="67"/>
      <c r="FY209" s="67"/>
      <c r="FZ209" s="67"/>
      <c r="GA209" s="67"/>
      <c r="GB209" s="67"/>
      <c r="GC209" s="67"/>
      <c r="GD209" s="67"/>
      <c r="GE209" s="67"/>
      <c r="GF209" s="67"/>
      <c r="GG209" s="67"/>
      <c r="GH209" s="67"/>
      <c r="GI209" s="67"/>
      <c r="GJ209" s="67"/>
      <c r="GK209" s="67"/>
      <c r="GL209" s="67"/>
      <c r="GM209" s="67"/>
      <c r="GN209" s="67"/>
      <c r="GO209" s="67"/>
      <c r="GP209" s="67"/>
      <c r="GQ209" s="67"/>
      <c r="GR209" s="67"/>
      <c r="GS209" s="67"/>
      <c r="GT209" s="67"/>
      <c r="GU209" s="67"/>
      <c r="GV209" s="67"/>
      <c r="GW209" s="67"/>
      <c r="GX209" s="67"/>
      <c r="GY209" s="67"/>
      <c r="GZ209" s="67"/>
      <c r="HA209" s="67"/>
      <c r="HB209" s="67"/>
      <c r="HC209" s="67"/>
      <c r="HD209" s="67"/>
      <c r="HE209" s="67"/>
      <c r="HF209" s="67"/>
      <c r="HG209" s="67"/>
      <c r="HH209" s="67"/>
      <c r="HI209" s="67"/>
      <c r="HJ209" s="67"/>
      <c r="HK209" s="67"/>
      <c r="HL209" s="67"/>
      <c r="HM209" s="67"/>
      <c r="HN209" s="67"/>
      <c r="HO209" s="67"/>
      <c r="HP209" s="67"/>
      <c r="HQ209" s="67"/>
      <c r="HR209" s="67"/>
      <c r="HS209" s="67"/>
      <c r="HT209" s="67"/>
      <c r="HU209" s="67"/>
      <c r="HV209" s="67"/>
      <c r="HW209" s="67"/>
      <c r="HX209" s="67"/>
      <c r="HY209" s="67"/>
      <c r="HZ209" s="67"/>
      <c r="IA209" s="67"/>
      <c r="IB209" s="67"/>
      <c r="IC209" s="67"/>
      <c r="ID209" s="67"/>
    </row>
    <row r="210" spans="1:7" s="59" customFormat="1" ht="12.75">
      <c r="A210" s="68" t="s">
        <v>252</v>
      </c>
      <c r="B210" s="69" t="s">
        <v>72</v>
      </c>
      <c r="C210" s="70"/>
      <c r="D210" s="70" t="s">
        <v>73</v>
      </c>
      <c r="E210" s="70" t="s">
        <v>73</v>
      </c>
      <c r="F210" s="70" t="s">
        <v>73</v>
      </c>
      <c r="G210" s="83" t="s">
        <v>73</v>
      </c>
    </row>
    <row r="211" spans="1:238" s="59" customFormat="1" ht="51">
      <c r="A211" s="78"/>
      <c r="B211" s="73" t="s">
        <v>685</v>
      </c>
      <c r="C211" s="74">
        <v>2020</v>
      </c>
      <c r="D211" s="74">
        <v>6</v>
      </c>
      <c r="E211" s="74">
        <v>8</v>
      </c>
      <c r="F211" s="74">
        <v>140</v>
      </c>
      <c r="G211" s="75">
        <v>42747.78</v>
      </c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0"/>
      <c r="EO211" s="60"/>
      <c r="EP211" s="60"/>
      <c r="EQ211" s="60"/>
      <c r="ER211" s="60"/>
      <c r="ES211" s="60"/>
      <c r="ET211" s="60"/>
      <c r="EU211" s="60"/>
      <c r="EV211" s="60"/>
      <c r="EW211" s="60"/>
      <c r="EX211" s="60"/>
      <c r="EY211" s="60"/>
      <c r="EZ211" s="60"/>
      <c r="FA211" s="60"/>
      <c r="FB211" s="60"/>
      <c r="FC211" s="60"/>
      <c r="FD211" s="60"/>
      <c r="FE211" s="60"/>
      <c r="FF211" s="60"/>
      <c r="FG211" s="60"/>
      <c r="FH211" s="60"/>
      <c r="FI211" s="60"/>
      <c r="FJ211" s="60"/>
      <c r="FK211" s="60"/>
      <c r="FL211" s="60"/>
      <c r="FM211" s="60"/>
      <c r="FN211" s="60"/>
      <c r="FO211" s="60"/>
      <c r="FP211" s="60"/>
      <c r="FQ211" s="60"/>
      <c r="FR211" s="60"/>
      <c r="FS211" s="60"/>
      <c r="FT211" s="60"/>
      <c r="FU211" s="60"/>
      <c r="FV211" s="60"/>
      <c r="FW211" s="60"/>
      <c r="FX211" s="60"/>
      <c r="FY211" s="60"/>
      <c r="FZ211" s="60"/>
      <c r="GA211" s="60"/>
      <c r="GB211" s="60"/>
      <c r="GC211" s="60"/>
      <c r="GD211" s="60"/>
      <c r="GE211" s="60"/>
      <c r="GF211" s="60"/>
      <c r="GG211" s="60"/>
      <c r="GH211" s="60"/>
      <c r="GI211" s="60"/>
      <c r="GJ211" s="60"/>
      <c r="GK211" s="60"/>
      <c r="GL211" s="60"/>
      <c r="GM211" s="60"/>
      <c r="GN211" s="60"/>
      <c r="GO211" s="60"/>
      <c r="GP211" s="60"/>
      <c r="GQ211" s="60"/>
      <c r="GR211" s="60"/>
      <c r="GS211" s="60"/>
      <c r="GT211" s="60"/>
      <c r="GU211" s="60"/>
      <c r="GV211" s="60"/>
      <c r="GW211" s="60"/>
      <c r="GX211" s="60"/>
      <c r="GY211" s="60"/>
      <c r="GZ211" s="60"/>
      <c r="HA211" s="60"/>
      <c r="HB211" s="60"/>
      <c r="HC211" s="60"/>
      <c r="HD211" s="60"/>
      <c r="HE211" s="60"/>
      <c r="HF211" s="60"/>
      <c r="HG211" s="60"/>
      <c r="HH211" s="60"/>
      <c r="HI211" s="60"/>
      <c r="HJ211" s="60"/>
      <c r="HK211" s="60"/>
      <c r="HL211" s="60"/>
      <c r="HM211" s="60"/>
      <c r="HN211" s="60"/>
      <c r="HO211" s="60"/>
      <c r="HP211" s="60"/>
      <c r="HQ211" s="60"/>
      <c r="HR211" s="60"/>
      <c r="HS211" s="60"/>
      <c r="HT211" s="60"/>
      <c r="HU211" s="60"/>
      <c r="HV211" s="60"/>
      <c r="HW211" s="60"/>
      <c r="HX211" s="60"/>
      <c r="HY211" s="60"/>
      <c r="HZ211" s="60"/>
      <c r="IA211" s="60"/>
      <c r="IB211" s="60"/>
      <c r="IC211" s="60"/>
      <c r="ID211" s="60"/>
    </row>
    <row r="212" spans="1:238" s="59" customFormat="1" ht="38.25">
      <c r="A212" s="78"/>
      <c r="B212" s="73" t="s">
        <v>686</v>
      </c>
      <c r="C212" s="74">
        <v>2021</v>
      </c>
      <c r="D212" s="74">
        <v>6</v>
      </c>
      <c r="E212" s="74">
        <v>31</v>
      </c>
      <c r="F212" s="74">
        <v>70</v>
      </c>
      <c r="G212" s="75">
        <v>75590.05</v>
      </c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  <c r="DZ212" s="60"/>
      <c r="EA212" s="60"/>
      <c r="EB212" s="60"/>
      <c r="EC212" s="60"/>
      <c r="ED212" s="60"/>
      <c r="EE212" s="60"/>
      <c r="EF212" s="60"/>
      <c r="EG212" s="60"/>
      <c r="EH212" s="60"/>
      <c r="EI212" s="60"/>
      <c r="EJ212" s="60"/>
      <c r="EK212" s="60"/>
      <c r="EL212" s="60"/>
      <c r="EM212" s="60"/>
      <c r="EN212" s="60"/>
      <c r="EO212" s="60"/>
      <c r="EP212" s="60"/>
      <c r="EQ212" s="60"/>
      <c r="ER212" s="60"/>
      <c r="ES212" s="60"/>
      <c r="ET212" s="60"/>
      <c r="EU212" s="60"/>
      <c r="EV212" s="60"/>
      <c r="EW212" s="60"/>
      <c r="EX212" s="60"/>
      <c r="EY212" s="60"/>
      <c r="EZ212" s="60"/>
      <c r="FA212" s="60"/>
      <c r="FB212" s="60"/>
      <c r="FC212" s="60"/>
      <c r="FD212" s="60"/>
      <c r="FE212" s="60"/>
      <c r="FF212" s="60"/>
      <c r="FG212" s="60"/>
      <c r="FH212" s="60"/>
      <c r="FI212" s="60"/>
      <c r="FJ212" s="60"/>
      <c r="FK212" s="60"/>
      <c r="FL212" s="60"/>
      <c r="FM212" s="60"/>
      <c r="FN212" s="60"/>
      <c r="FO212" s="60"/>
      <c r="FP212" s="60"/>
      <c r="FQ212" s="60"/>
      <c r="FR212" s="60"/>
      <c r="FS212" s="60"/>
      <c r="FT212" s="60"/>
      <c r="FU212" s="60"/>
      <c r="FV212" s="60"/>
      <c r="FW212" s="60"/>
      <c r="FX212" s="60"/>
      <c r="FY212" s="60"/>
      <c r="FZ212" s="60"/>
      <c r="GA212" s="60"/>
      <c r="GB212" s="60"/>
      <c r="GC212" s="60"/>
      <c r="GD212" s="60"/>
      <c r="GE212" s="60"/>
      <c r="GF212" s="60"/>
      <c r="GG212" s="60"/>
      <c r="GH212" s="60"/>
      <c r="GI212" s="60"/>
      <c r="GJ212" s="60"/>
      <c r="GK212" s="60"/>
      <c r="GL212" s="60"/>
      <c r="GM212" s="60"/>
      <c r="GN212" s="60"/>
      <c r="GO212" s="60"/>
      <c r="GP212" s="60"/>
      <c r="GQ212" s="60"/>
      <c r="GR212" s="60"/>
      <c r="GS212" s="60"/>
      <c r="GT212" s="60"/>
      <c r="GU212" s="60"/>
      <c r="GV212" s="60"/>
      <c r="GW212" s="60"/>
      <c r="GX212" s="60"/>
      <c r="GY212" s="60"/>
      <c r="GZ212" s="60"/>
      <c r="HA212" s="60"/>
      <c r="HB212" s="60"/>
      <c r="HC212" s="60"/>
      <c r="HD212" s="60"/>
      <c r="HE212" s="60"/>
      <c r="HF212" s="60"/>
      <c r="HG212" s="60"/>
      <c r="HH212" s="60"/>
      <c r="HI212" s="60"/>
      <c r="HJ212" s="60"/>
      <c r="HK212" s="60"/>
      <c r="HL212" s="60"/>
      <c r="HM212" s="60"/>
      <c r="HN212" s="60"/>
      <c r="HO212" s="60"/>
      <c r="HP212" s="60"/>
      <c r="HQ212" s="60"/>
      <c r="HR212" s="60"/>
      <c r="HS212" s="60"/>
      <c r="HT212" s="60"/>
      <c r="HU212" s="60"/>
      <c r="HV212" s="60"/>
      <c r="HW212" s="60"/>
      <c r="HX212" s="60"/>
      <c r="HY212" s="60"/>
      <c r="HZ212" s="60"/>
      <c r="IA212" s="60"/>
      <c r="IB212" s="60"/>
      <c r="IC212" s="60"/>
      <c r="ID212" s="60"/>
    </row>
    <row r="213" spans="1:7" s="59" customFormat="1" ht="12.75" hidden="1" outlineLevel="1">
      <c r="A213" s="68" t="s">
        <v>253</v>
      </c>
      <c r="B213" s="69" t="s">
        <v>75</v>
      </c>
      <c r="C213" s="70"/>
      <c r="D213" s="70" t="s">
        <v>73</v>
      </c>
      <c r="E213" s="70" t="s">
        <v>73</v>
      </c>
      <c r="F213" s="70" t="s">
        <v>73</v>
      </c>
      <c r="G213" s="83" t="s">
        <v>73</v>
      </c>
    </row>
    <row r="214" spans="1:7" s="59" customFormat="1" ht="12.75" hidden="1" outlineLevel="1">
      <c r="A214" s="68" t="s">
        <v>254</v>
      </c>
      <c r="B214" s="69" t="s">
        <v>77</v>
      </c>
      <c r="C214" s="70"/>
      <c r="D214" s="70" t="s">
        <v>73</v>
      </c>
      <c r="E214" s="70" t="s">
        <v>73</v>
      </c>
      <c r="F214" s="70" t="s">
        <v>73</v>
      </c>
      <c r="G214" s="83" t="s">
        <v>73</v>
      </c>
    </row>
    <row r="215" spans="1:7" s="59" customFormat="1" ht="12.75" hidden="1" outlineLevel="1">
      <c r="A215" s="68" t="s">
        <v>255</v>
      </c>
      <c r="B215" s="69" t="s">
        <v>79</v>
      </c>
      <c r="C215" s="70"/>
      <c r="D215" s="70" t="s">
        <v>73</v>
      </c>
      <c r="E215" s="70" t="s">
        <v>73</v>
      </c>
      <c r="F215" s="70" t="s">
        <v>73</v>
      </c>
      <c r="G215" s="83" t="s">
        <v>73</v>
      </c>
    </row>
    <row r="216" spans="1:7" s="59" customFormat="1" ht="12.75" hidden="1" outlineLevel="1">
      <c r="A216" s="68" t="s">
        <v>256</v>
      </c>
      <c r="B216" s="69" t="s">
        <v>81</v>
      </c>
      <c r="C216" s="70"/>
      <c r="D216" s="70" t="s">
        <v>73</v>
      </c>
      <c r="E216" s="70" t="s">
        <v>73</v>
      </c>
      <c r="F216" s="70" t="s">
        <v>73</v>
      </c>
      <c r="G216" s="83" t="s">
        <v>73</v>
      </c>
    </row>
    <row r="217" spans="1:7" s="59" customFormat="1" ht="12.75" hidden="1" outlineLevel="1">
      <c r="A217" s="68" t="s">
        <v>257</v>
      </c>
      <c r="B217" s="71" t="s">
        <v>83</v>
      </c>
      <c r="C217" s="70"/>
      <c r="D217" s="70" t="s">
        <v>73</v>
      </c>
      <c r="E217" s="70" t="s">
        <v>73</v>
      </c>
      <c r="F217" s="70" t="s">
        <v>73</v>
      </c>
      <c r="G217" s="83" t="s">
        <v>73</v>
      </c>
    </row>
    <row r="218" spans="1:238" s="59" customFormat="1" ht="12.75" collapsed="1">
      <c r="A218" s="64" t="s">
        <v>258</v>
      </c>
      <c r="B218" s="85" t="s">
        <v>259</v>
      </c>
      <c r="C218" s="86" t="s">
        <v>22</v>
      </c>
      <c r="D218" s="86" t="s">
        <v>22</v>
      </c>
      <c r="E218" s="86" t="s">
        <v>22</v>
      </c>
      <c r="F218" s="86" t="s">
        <v>22</v>
      </c>
      <c r="G218" s="87" t="s">
        <v>22</v>
      </c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L218" s="128"/>
      <c r="BM218" s="128"/>
      <c r="BN218" s="128"/>
      <c r="BO218" s="128"/>
      <c r="BP218" s="128"/>
      <c r="BQ218" s="128"/>
      <c r="BR218" s="128"/>
      <c r="BS218" s="128"/>
      <c r="BT218" s="128"/>
      <c r="BU218" s="128"/>
      <c r="BV218" s="128"/>
      <c r="BW218" s="128"/>
      <c r="BX218" s="128"/>
      <c r="BY218" s="128"/>
      <c r="BZ218" s="128"/>
      <c r="CA218" s="128"/>
      <c r="CB218" s="128"/>
      <c r="CC218" s="128"/>
      <c r="CD218" s="128"/>
      <c r="CE218" s="128"/>
      <c r="CF218" s="128"/>
      <c r="CG218" s="128"/>
      <c r="CH218" s="128"/>
      <c r="CI218" s="128"/>
      <c r="CJ218" s="128"/>
      <c r="CK218" s="128"/>
      <c r="CL218" s="128"/>
      <c r="CM218" s="128"/>
      <c r="CN218" s="128"/>
      <c r="CO218" s="128"/>
      <c r="CP218" s="128"/>
      <c r="CQ218" s="128"/>
      <c r="CR218" s="128"/>
      <c r="CS218" s="128"/>
      <c r="CT218" s="128"/>
      <c r="CU218" s="128"/>
      <c r="CV218" s="128"/>
      <c r="CW218" s="128"/>
      <c r="CX218" s="128"/>
      <c r="CY218" s="128"/>
      <c r="CZ218" s="128"/>
      <c r="DA218" s="128"/>
      <c r="DB218" s="128"/>
      <c r="DC218" s="128"/>
      <c r="DD218" s="128"/>
      <c r="DE218" s="128"/>
      <c r="DF218" s="128"/>
      <c r="DG218" s="128"/>
      <c r="DH218" s="128"/>
      <c r="DI218" s="128"/>
      <c r="DJ218" s="128"/>
      <c r="DK218" s="128"/>
      <c r="DL218" s="128"/>
      <c r="DM218" s="128"/>
      <c r="DN218" s="128"/>
      <c r="DO218" s="128"/>
      <c r="DP218" s="128"/>
      <c r="DQ218" s="128"/>
      <c r="DR218" s="128"/>
      <c r="DS218" s="128"/>
      <c r="DT218" s="128"/>
      <c r="DU218" s="128"/>
      <c r="DV218" s="128"/>
      <c r="DW218" s="128"/>
      <c r="DX218" s="128"/>
      <c r="DY218" s="128"/>
      <c r="DZ218" s="128"/>
      <c r="EA218" s="128"/>
      <c r="EB218" s="128"/>
      <c r="EC218" s="128"/>
      <c r="ED218" s="128"/>
      <c r="EE218" s="128"/>
      <c r="EF218" s="128"/>
      <c r="EG218" s="128"/>
      <c r="EH218" s="128"/>
      <c r="EI218" s="128"/>
      <c r="EJ218" s="128"/>
      <c r="EK218" s="128"/>
      <c r="EL218" s="128"/>
      <c r="EM218" s="128"/>
      <c r="EN218" s="128"/>
      <c r="EO218" s="128"/>
      <c r="EP218" s="128"/>
      <c r="EQ218" s="128"/>
      <c r="ER218" s="128"/>
      <c r="ES218" s="128"/>
      <c r="ET218" s="128"/>
      <c r="EU218" s="128"/>
      <c r="EV218" s="128"/>
      <c r="EW218" s="128"/>
      <c r="EX218" s="128"/>
      <c r="EY218" s="128"/>
      <c r="EZ218" s="128"/>
      <c r="FA218" s="128"/>
      <c r="FB218" s="128"/>
      <c r="FC218" s="128"/>
      <c r="FD218" s="128"/>
      <c r="FE218" s="128"/>
      <c r="FF218" s="128"/>
      <c r="FG218" s="128"/>
      <c r="FH218" s="128"/>
      <c r="FI218" s="128"/>
      <c r="FJ218" s="128"/>
      <c r="FK218" s="128"/>
      <c r="FL218" s="128"/>
      <c r="FM218" s="128"/>
      <c r="FN218" s="128"/>
      <c r="FO218" s="128"/>
      <c r="FP218" s="128"/>
      <c r="FQ218" s="128"/>
      <c r="FR218" s="128"/>
      <c r="FS218" s="128"/>
      <c r="FT218" s="128"/>
      <c r="FU218" s="128"/>
      <c r="FV218" s="128"/>
      <c r="FW218" s="128"/>
      <c r="FX218" s="128"/>
      <c r="FY218" s="128"/>
      <c r="FZ218" s="128"/>
      <c r="GA218" s="128"/>
      <c r="GB218" s="128"/>
      <c r="GC218" s="128"/>
      <c r="GD218" s="128"/>
      <c r="GE218" s="128"/>
      <c r="GF218" s="128"/>
      <c r="GG218" s="128"/>
      <c r="GH218" s="128"/>
      <c r="GI218" s="128"/>
      <c r="GJ218" s="128"/>
      <c r="GK218" s="128"/>
      <c r="GL218" s="128"/>
      <c r="GM218" s="128"/>
      <c r="GN218" s="128"/>
      <c r="GO218" s="128"/>
      <c r="GP218" s="128"/>
      <c r="GQ218" s="128"/>
      <c r="GR218" s="128"/>
      <c r="GS218" s="128"/>
      <c r="GT218" s="128"/>
      <c r="GU218" s="128"/>
      <c r="GV218" s="128"/>
      <c r="GW218" s="128"/>
      <c r="GX218" s="128"/>
      <c r="GY218" s="128"/>
      <c r="GZ218" s="128"/>
      <c r="HA218" s="128"/>
      <c r="HB218" s="128"/>
      <c r="HC218" s="128"/>
      <c r="HD218" s="128"/>
      <c r="HE218" s="128"/>
      <c r="HF218" s="128"/>
      <c r="HG218" s="128"/>
      <c r="HH218" s="128"/>
      <c r="HI218" s="128"/>
      <c r="HJ218" s="128"/>
      <c r="HK218" s="128"/>
      <c r="HL218" s="128"/>
      <c r="HM218" s="128"/>
      <c r="HN218" s="128"/>
      <c r="HO218" s="128"/>
      <c r="HP218" s="128"/>
      <c r="HQ218" s="128"/>
      <c r="HR218" s="128"/>
      <c r="HS218" s="128"/>
      <c r="HT218" s="128"/>
      <c r="HU218" s="128"/>
      <c r="HV218" s="128"/>
      <c r="HW218" s="128"/>
      <c r="HX218" s="128"/>
      <c r="HY218" s="128"/>
      <c r="HZ218" s="128"/>
      <c r="IA218" s="128"/>
      <c r="IB218" s="128"/>
      <c r="IC218" s="128"/>
      <c r="ID218" s="128"/>
    </row>
    <row r="219" spans="1:238" s="59" customFormat="1" ht="12.75">
      <c r="A219" s="64" t="s">
        <v>260</v>
      </c>
      <c r="B219" s="85" t="s">
        <v>261</v>
      </c>
      <c r="C219" s="86" t="s">
        <v>22</v>
      </c>
      <c r="D219" s="86" t="s">
        <v>22</v>
      </c>
      <c r="E219" s="86" t="s">
        <v>22</v>
      </c>
      <c r="F219" s="86" t="s">
        <v>22</v>
      </c>
      <c r="G219" s="87" t="s">
        <v>22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  <c r="FO219" s="67"/>
      <c r="FP219" s="67"/>
      <c r="FQ219" s="67"/>
      <c r="FR219" s="67"/>
      <c r="FS219" s="67"/>
      <c r="FT219" s="67"/>
      <c r="FU219" s="67"/>
      <c r="FV219" s="67"/>
      <c r="FW219" s="67"/>
      <c r="FX219" s="67"/>
      <c r="FY219" s="67"/>
      <c r="FZ219" s="67"/>
      <c r="GA219" s="67"/>
      <c r="GB219" s="67"/>
      <c r="GC219" s="67"/>
      <c r="GD219" s="67"/>
      <c r="GE219" s="67"/>
      <c r="GF219" s="67"/>
      <c r="GG219" s="67"/>
      <c r="GH219" s="67"/>
      <c r="GI219" s="67"/>
      <c r="GJ219" s="67"/>
      <c r="GK219" s="67"/>
      <c r="GL219" s="67"/>
      <c r="GM219" s="67"/>
      <c r="GN219" s="67"/>
      <c r="GO219" s="67"/>
      <c r="GP219" s="67"/>
      <c r="GQ219" s="67"/>
      <c r="GR219" s="67"/>
      <c r="GS219" s="67"/>
      <c r="GT219" s="67"/>
      <c r="GU219" s="67"/>
      <c r="GV219" s="67"/>
      <c r="GW219" s="67"/>
      <c r="GX219" s="67"/>
      <c r="GY219" s="67"/>
      <c r="GZ219" s="67"/>
      <c r="HA219" s="67"/>
      <c r="HB219" s="67"/>
      <c r="HC219" s="67"/>
      <c r="HD219" s="67"/>
      <c r="HE219" s="67"/>
      <c r="HF219" s="67"/>
      <c r="HG219" s="67"/>
      <c r="HH219" s="67"/>
      <c r="HI219" s="67"/>
      <c r="HJ219" s="67"/>
      <c r="HK219" s="67"/>
      <c r="HL219" s="67"/>
      <c r="HM219" s="67"/>
      <c r="HN219" s="67"/>
      <c r="HO219" s="67"/>
      <c r="HP219" s="67"/>
      <c r="HQ219" s="67"/>
      <c r="HR219" s="67"/>
      <c r="HS219" s="67"/>
      <c r="HT219" s="67"/>
      <c r="HU219" s="67"/>
      <c r="HV219" s="67"/>
      <c r="HW219" s="67"/>
      <c r="HX219" s="67"/>
      <c r="HY219" s="67"/>
      <c r="HZ219" s="67"/>
      <c r="IA219" s="67"/>
      <c r="IB219" s="67"/>
      <c r="IC219" s="67"/>
      <c r="ID219" s="67"/>
    </row>
    <row r="220" spans="1:238" s="59" customFormat="1" ht="12.75">
      <c r="A220" s="64" t="s">
        <v>262</v>
      </c>
      <c r="B220" s="85" t="s">
        <v>263</v>
      </c>
      <c r="C220" s="86" t="s">
        <v>22</v>
      </c>
      <c r="D220" s="86" t="s">
        <v>22</v>
      </c>
      <c r="E220" s="86" t="s">
        <v>22</v>
      </c>
      <c r="F220" s="86" t="s">
        <v>22</v>
      </c>
      <c r="G220" s="87" t="s">
        <v>22</v>
      </c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  <c r="FO220" s="67"/>
      <c r="FP220" s="67"/>
      <c r="FQ220" s="67"/>
      <c r="FR220" s="67"/>
      <c r="FS220" s="67"/>
      <c r="FT220" s="67"/>
      <c r="FU220" s="67"/>
      <c r="FV220" s="67"/>
      <c r="FW220" s="67"/>
      <c r="FX220" s="67"/>
      <c r="FY220" s="67"/>
      <c r="FZ220" s="67"/>
      <c r="GA220" s="67"/>
      <c r="GB220" s="67"/>
      <c r="GC220" s="67"/>
      <c r="GD220" s="67"/>
      <c r="GE220" s="67"/>
      <c r="GF220" s="67"/>
      <c r="GG220" s="67"/>
      <c r="GH220" s="67"/>
      <c r="GI220" s="67"/>
      <c r="GJ220" s="67"/>
      <c r="GK220" s="67"/>
      <c r="GL220" s="67"/>
      <c r="GM220" s="67"/>
      <c r="GN220" s="67"/>
      <c r="GO220" s="67"/>
      <c r="GP220" s="67"/>
      <c r="GQ220" s="67"/>
      <c r="GR220" s="67"/>
      <c r="GS220" s="67"/>
      <c r="GT220" s="67"/>
      <c r="GU220" s="67"/>
      <c r="GV220" s="67"/>
      <c r="GW220" s="67"/>
      <c r="GX220" s="67"/>
      <c r="GY220" s="67"/>
      <c r="GZ220" s="67"/>
      <c r="HA220" s="67"/>
      <c r="HB220" s="67"/>
      <c r="HC220" s="67"/>
      <c r="HD220" s="67"/>
      <c r="HE220" s="67"/>
      <c r="HF220" s="67"/>
      <c r="HG220" s="67"/>
      <c r="HH220" s="67"/>
      <c r="HI220" s="67"/>
      <c r="HJ220" s="67"/>
      <c r="HK220" s="67"/>
      <c r="HL220" s="67"/>
      <c r="HM220" s="67"/>
      <c r="HN220" s="67"/>
      <c r="HO220" s="67"/>
      <c r="HP220" s="67"/>
      <c r="HQ220" s="67"/>
      <c r="HR220" s="67"/>
      <c r="HS220" s="67"/>
      <c r="HT220" s="67"/>
      <c r="HU220" s="67"/>
      <c r="HV220" s="67"/>
      <c r="HW220" s="67"/>
      <c r="HX220" s="67"/>
      <c r="HY220" s="67"/>
      <c r="HZ220" s="67"/>
      <c r="IA220" s="67"/>
      <c r="IB220" s="67"/>
      <c r="IC220" s="67"/>
      <c r="ID220" s="67"/>
    </row>
    <row r="221" spans="1:238" s="59" customFormat="1" ht="12.75" hidden="1" outlineLevel="1">
      <c r="A221" s="64" t="s">
        <v>264</v>
      </c>
      <c r="B221" s="85" t="s">
        <v>265</v>
      </c>
      <c r="C221" s="86" t="s">
        <v>22</v>
      </c>
      <c r="D221" s="86" t="s">
        <v>22</v>
      </c>
      <c r="E221" s="86" t="s">
        <v>22</v>
      </c>
      <c r="F221" s="86" t="s">
        <v>22</v>
      </c>
      <c r="G221" s="87" t="s">
        <v>22</v>
      </c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  <c r="FO221" s="67"/>
      <c r="FP221" s="67"/>
      <c r="FQ221" s="67"/>
      <c r="FR221" s="67"/>
      <c r="FS221" s="67"/>
      <c r="FT221" s="67"/>
      <c r="FU221" s="67"/>
      <c r="FV221" s="67"/>
      <c r="FW221" s="67"/>
      <c r="FX221" s="67"/>
      <c r="FY221" s="67"/>
      <c r="FZ221" s="67"/>
      <c r="GA221" s="67"/>
      <c r="GB221" s="67"/>
      <c r="GC221" s="67"/>
      <c r="GD221" s="67"/>
      <c r="GE221" s="67"/>
      <c r="GF221" s="67"/>
      <c r="GG221" s="67"/>
      <c r="GH221" s="67"/>
      <c r="GI221" s="67"/>
      <c r="GJ221" s="67"/>
      <c r="GK221" s="67"/>
      <c r="GL221" s="67"/>
      <c r="GM221" s="67"/>
      <c r="GN221" s="67"/>
      <c r="GO221" s="67"/>
      <c r="GP221" s="67"/>
      <c r="GQ221" s="67"/>
      <c r="GR221" s="67"/>
      <c r="GS221" s="67"/>
      <c r="GT221" s="67"/>
      <c r="GU221" s="67"/>
      <c r="GV221" s="67"/>
      <c r="GW221" s="67"/>
      <c r="GX221" s="67"/>
      <c r="GY221" s="67"/>
      <c r="GZ221" s="67"/>
      <c r="HA221" s="67"/>
      <c r="HB221" s="67"/>
      <c r="HC221" s="67"/>
      <c r="HD221" s="67"/>
      <c r="HE221" s="67"/>
      <c r="HF221" s="67"/>
      <c r="HG221" s="67"/>
      <c r="HH221" s="67"/>
      <c r="HI221" s="67"/>
      <c r="HJ221" s="67"/>
      <c r="HK221" s="67"/>
      <c r="HL221" s="67"/>
      <c r="HM221" s="67"/>
      <c r="HN221" s="67"/>
      <c r="HO221" s="67"/>
      <c r="HP221" s="67"/>
      <c r="HQ221" s="67"/>
      <c r="HR221" s="67"/>
      <c r="HS221" s="67"/>
      <c r="HT221" s="67"/>
      <c r="HU221" s="67"/>
      <c r="HV221" s="67"/>
      <c r="HW221" s="67"/>
      <c r="HX221" s="67"/>
      <c r="HY221" s="67"/>
      <c r="HZ221" s="67"/>
      <c r="IA221" s="67"/>
      <c r="IB221" s="67"/>
      <c r="IC221" s="67"/>
      <c r="ID221" s="67"/>
    </row>
    <row r="222" spans="1:7" s="59" customFormat="1" ht="12.75" hidden="1" outlineLevel="1">
      <c r="A222" s="68" t="s">
        <v>266</v>
      </c>
      <c r="B222" s="88" t="s">
        <v>72</v>
      </c>
      <c r="C222" s="89"/>
      <c r="D222" s="89" t="s">
        <v>73</v>
      </c>
      <c r="E222" s="89" t="s">
        <v>73</v>
      </c>
      <c r="F222" s="89" t="s">
        <v>73</v>
      </c>
      <c r="G222" s="90" t="s">
        <v>73</v>
      </c>
    </row>
    <row r="223" spans="1:7" s="59" customFormat="1" ht="12.75" hidden="1" outlineLevel="1">
      <c r="A223" s="68" t="s">
        <v>267</v>
      </c>
      <c r="B223" s="88" t="s">
        <v>75</v>
      </c>
      <c r="C223" s="89"/>
      <c r="D223" s="89" t="s">
        <v>73</v>
      </c>
      <c r="E223" s="89" t="s">
        <v>73</v>
      </c>
      <c r="F223" s="89" t="s">
        <v>73</v>
      </c>
      <c r="G223" s="90" t="s">
        <v>73</v>
      </c>
    </row>
    <row r="224" spans="1:7" s="59" customFormat="1" ht="12.75" hidden="1" outlineLevel="1">
      <c r="A224" s="68" t="s">
        <v>268</v>
      </c>
      <c r="B224" s="88" t="s">
        <v>77</v>
      </c>
      <c r="C224" s="89"/>
      <c r="D224" s="89" t="s">
        <v>73</v>
      </c>
      <c r="E224" s="89" t="s">
        <v>73</v>
      </c>
      <c r="F224" s="89" t="s">
        <v>73</v>
      </c>
      <c r="G224" s="90" t="s">
        <v>73</v>
      </c>
    </row>
    <row r="225" spans="1:7" s="59" customFormat="1" ht="12.75" hidden="1" outlineLevel="1">
      <c r="A225" s="68" t="s">
        <v>269</v>
      </c>
      <c r="B225" s="88" t="s">
        <v>543</v>
      </c>
      <c r="C225" s="89"/>
      <c r="D225" s="89" t="s">
        <v>73</v>
      </c>
      <c r="E225" s="89" t="s">
        <v>73</v>
      </c>
      <c r="F225" s="89" t="s">
        <v>73</v>
      </c>
      <c r="G225" s="90" t="s">
        <v>73</v>
      </c>
    </row>
    <row r="226" spans="1:7" s="59" customFormat="1" ht="12.75" hidden="1" outlineLevel="1">
      <c r="A226" s="68" t="s">
        <v>270</v>
      </c>
      <c r="B226" s="88" t="s">
        <v>545</v>
      </c>
      <c r="C226" s="89"/>
      <c r="D226" s="89" t="s">
        <v>73</v>
      </c>
      <c r="E226" s="89" t="s">
        <v>73</v>
      </c>
      <c r="F226" s="89" t="s">
        <v>73</v>
      </c>
      <c r="G226" s="90" t="s">
        <v>73</v>
      </c>
    </row>
    <row r="227" spans="1:7" s="59" customFormat="1" ht="12.75" hidden="1" outlineLevel="1">
      <c r="A227" s="68" t="s">
        <v>271</v>
      </c>
      <c r="B227" s="88" t="s">
        <v>547</v>
      </c>
      <c r="C227" s="89"/>
      <c r="D227" s="89" t="s">
        <v>73</v>
      </c>
      <c r="E227" s="89" t="s">
        <v>73</v>
      </c>
      <c r="F227" s="89" t="s">
        <v>73</v>
      </c>
      <c r="G227" s="90" t="s">
        <v>73</v>
      </c>
    </row>
    <row r="228" spans="1:7" s="59" customFormat="1" ht="12.75" hidden="1" outlineLevel="1">
      <c r="A228" s="68" t="s">
        <v>637</v>
      </c>
      <c r="B228" s="88" t="s">
        <v>549</v>
      </c>
      <c r="C228" s="89"/>
      <c r="D228" s="89" t="s">
        <v>73</v>
      </c>
      <c r="E228" s="89" t="s">
        <v>73</v>
      </c>
      <c r="F228" s="89" t="s">
        <v>73</v>
      </c>
      <c r="G228" s="90" t="s">
        <v>73</v>
      </c>
    </row>
    <row r="229" spans="1:7" s="59" customFormat="1" ht="12.75" hidden="1" outlineLevel="1">
      <c r="A229" s="68" t="s">
        <v>638</v>
      </c>
      <c r="B229" s="88" t="s">
        <v>81</v>
      </c>
      <c r="C229" s="89"/>
      <c r="D229" s="89" t="s">
        <v>73</v>
      </c>
      <c r="E229" s="89" t="s">
        <v>73</v>
      </c>
      <c r="F229" s="89" t="s">
        <v>73</v>
      </c>
      <c r="G229" s="90" t="s">
        <v>73</v>
      </c>
    </row>
    <row r="230" spans="1:7" s="59" customFormat="1" ht="12.75" hidden="1" outlineLevel="1">
      <c r="A230" s="68" t="s">
        <v>639</v>
      </c>
      <c r="B230" s="91" t="s">
        <v>83</v>
      </c>
      <c r="C230" s="89"/>
      <c r="D230" s="89" t="s">
        <v>73</v>
      </c>
      <c r="E230" s="89" t="s">
        <v>73</v>
      </c>
      <c r="F230" s="89" t="s">
        <v>73</v>
      </c>
      <c r="G230" s="90" t="s">
        <v>73</v>
      </c>
    </row>
    <row r="231" spans="1:238" s="59" customFormat="1" ht="12.75" hidden="1" outlineLevel="1">
      <c r="A231" s="64" t="s">
        <v>272</v>
      </c>
      <c r="B231" s="85" t="s">
        <v>273</v>
      </c>
      <c r="C231" s="86" t="s">
        <v>22</v>
      </c>
      <c r="D231" s="86" t="s">
        <v>22</v>
      </c>
      <c r="E231" s="86" t="s">
        <v>22</v>
      </c>
      <c r="F231" s="86" t="s">
        <v>22</v>
      </c>
      <c r="G231" s="87" t="s">
        <v>22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  <c r="FO231" s="67"/>
      <c r="FP231" s="67"/>
      <c r="FQ231" s="67"/>
      <c r="FR231" s="67"/>
      <c r="FS231" s="67"/>
      <c r="FT231" s="67"/>
      <c r="FU231" s="67"/>
      <c r="FV231" s="67"/>
      <c r="FW231" s="67"/>
      <c r="FX231" s="67"/>
      <c r="FY231" s="67"/>
      <c r="FZ231" s="67"/>
      <c r="GA231" s="67"/>
      <c r="GB231" s="67"/>
      <c r="GC231" s="67"/>
      <c r="GD231" s="67"/>
      <c r="GE231" s="67"/>
      <c r="GF231" s="67"/>
      <c r="GG231" s="67"/>
      <c r="GH231" s="67"/>
      <c r="GI231" s="67"/>
      <c r="GJ231" s="67"/>
      <c r="GK231" s="67"/>
      <c r="GL231" s="67"/>
      <c r="GM231" s="67"/>
      <c r="GN231" s="67"/>
      <c r="GO231" s="67"/>
      <c r="GP231" s="67"/>
      <c r="GQ231" s="67"/>
      <c r="GR231" s="67"/>
      <c r="GS231" s="67"/>
      <c r="GT231" s="67"/>
      <c r="GU231" s="67"/>
      <c r="GV231" s="67"/>
      <c r="GW231" s="67"/>
      <c r="GX231" s="67"/>
      <c r="GY231" s="67"/>
      <c r="GZ231" s="67"/>
      <c r="HA231" s="67"/>
      <c r="HB231" s="67"/>
      <c r="HC231" s="67"/>
      <c r="HD231" s="67"/>
      <c r="HE231" s="67"/>
      <c r="HF231" s="67"/>
      <c r="HG231" s="67"/>
      <c r="HH231" s="67"/>
      <c r="HI231" s="67"/>
      <c r="HJ231" s="67"/>
      <c r="HK231" s="67"/>
      <c r="HL231" s="67"/>
      <c r="HM231" s="67"/>
      <c r="HN231" s="67"/>
      <c r="HO231" s="67"/>
      <c r="HP231" s="67"/>
      <c r="HQ231" s="67"/>
      <c r="HR231" s="67"/>
      <c r="HS231" s="67"/>
      <c r="HT231" s="67"/>
      <c r="HU231" s="67"/>
      <c r="HV231" s="67"/>
      <c r="HW231" s="67"/>
      <c r="HX231" s="67"/>
      <c r="HY231" s="67"/>
      <c r="HZ231" s="67"/>
      <c r="IA231" s="67"/>
      <c r="IB231" s="67"/>
      <c r="IC231" s="67"/>
      <c r="ID231" s="67"/>
    </row>
    <row r="232" spans="1:7" s="59" customFormat="1" ht="12.75" hidden="1" outlineLevel="1">
      <c r="A232" s="68" t="s">
        <v>274</v>
      </c>
      <c r="B232" s="88" t="s">
        <v>72</v>
      </c>
      <c r="C232" s="89"/>
      <c r="D232" s="89" t="s">
        <v>73</v>
      </c>
      <c r="E232" s="89" t="s">
        <v>73</v>
      </c>
      <c r="F232" s="89" t="s">
        <v>73</v>
      </c>
      <c r="G232" s="90" t="s">
        <v>73</v>
      </c>
    </row>
    <row r="233" spans="1:7" s="59" customFormat="1" ht="12.75" hidden="1" outlineLevel="1">
      <c r="A233" s="68" t="s">
        <v>275</v>
      </c>
      <c r="B233" s="88" t="s">
        <v>75</v>
      </c>
      <c r="C233" s="89"/>
      <c r="D233" s="89" t="s">
        <v>73</v>
      </c>
      <c r="E233" s="89" t="s">
        <v>73</v>
      </c>
      <c r="F233" s="89" t="s">
        <v>73</v>
      </c>
      <c r="G233" s="90" t="s">
        <v>73</v>
      </c>
    </row>
    <row r="234" spans="1:7" s="59" customFormat="1" ht="12.75" hidden="1" outlineLevel="1">
      <c r="A234" s="68" t="s">
        <v>276</v>
      </c>
      <c r="B234" s="88" t="s">
        <v>77</v>
      </c>
      <c r="C234" s="89"/>
      <c r="D234" s="89" t="s">
        <v>73</v>
      </c>
      <c r="E234" s="89" t="s">
        <v>73</v>
      </c>
      <c r="F234" s="89" t="s">
        <v>73</v>
      </c>
      <c r="G234" s="90" t="s">
        <v>73</v>
      </c>
    </row>
    <row r="235" spans="1:7" s="59" customFormat="1" ht="12.75" hidden="1" outlineLevel="1">
      <c r="A235" s="68" t="s">
        <v>277</v>
      </c>
      <c r="B235" s="88" t="s">
        <v>543</v>
      </c>
      <c r="C235" s="89"/>
      <c r="D235" s="89" t="s">
        <v>73</v>
      </c>
      <c r="E235" s="89" t="s">
        <v>73</v>
      </c>
      <c r="F235" s="89" t="s">
        <v>73</v>
      </c>
      <c r="G235" s="90" t="s">
        <v>73</v>
      </c>
    </row>
    <row r="236" spans="1:7" s="59" customFormat="1" ht="12.75" hidden="1" outlineLevel="1">
      <c r="A236" s="68" t="s">
        <v>278</v>
      </c>
      <c r="B236" s="88" t="s">
        <v>545</v>
      </c>
      <c r="C236" s="89"/>
      <c r="D236" s="89" t="s">
        <v>73</v>
      </c>
      <c r="E236" s="89" t="s">
        <v>73</v>
      </c>
      <c r="F236" s="89" t="s">
        <v>73</v>
      </c>
      <c r="G236" s="90" t="s">
        <v>73</v>
      </c>
    </row>
    <row r="237" spans="1:7" s="59" customFormat="1" ht="12.75" hidden="1" outlineLevel="1">
      <c r="A237" s="68" t="s">
        <v>279</v>
      </c>
      <c r="B237" s="88" t="s">
        <v>547</v>
      </c>
      <c r="C237" s="89"/>
      <c r="D237" s="89" t="s">
        <v>73</v>
      </c>
      <c r="E237" s="89" t="s">
        <v>73</v>
      </c>
      <c r="F237" s="89" t="s">
        <v>73</v>
      </c>
      <c r="G237" s="90" t="s">
        <v>73</v>
      </c>
    </row>
    <row r="238" spans="1:7" s="59" customFormat="1" ht="12.75" hidden="1" outlineLevel="1">
      <c r="A238" s="68" t="s">
        <v>640</v>
      </c>
      <c r="B238" s="88" t="s">
        <v>549</v>
      </c>
      <c r="C238" s="89"/>
      <c r="D238" s="89" t="s">
        <v>73</v>
      </c>
      <c r="E238" s="89" t="s">
        <v>73</v>
      </c>
      <c r="F238" s="89" t="s">
        <v>73</v>
      </c>
      <c r="G238" s="90" t="s">
        <v>73</v>
      </c>
    </row>
    <row r="239" spans="1:7" s="59" customFormat="1" ht="12.75" hidden="1" outlineLevel="1">
      <c r="A239" s="68" t="s">
        <v>641</v>
      </c>
      <c r="B239" s="88" t="s">
        <v>81</v>
      </c>
      <c r="C239" s="89"/>
      <c r="D239" s="89" t="s">
        <v>73</v>
      </c>
      <c r="E239" s="89" t="s">
        <v>73</v>
      </c>
      <c r="F239" s="89" t="s">
        <v>73</v>
      </c>
      <c r="G239" s="90" t="s">
        <v>73</v>
      </c>
    </row>
    <row r="240" spans="1:7" s="59" customFormat="1" ht="12.75" hidden="1" outlineLevel="1">
      <c r="A240" s="68" t="s">
        <v>642</v>
      </c>
      <c r="B240" s="91" t="s">
        <v>83</v>
      </c>
      <c r="C240" s="89"/>
      <c r="D240" s="89" t="s">
        <v>73</v>
      </c>
      <c r="E240" s="89" t="s">
        <v>73</v>
      </c>
      <c r="F240" s="89" t="s">
        <v>73</v>
      </c>
      <c r="G240" s="90" t="s">
        <v>73</v>
      </c>
    </row>
    <row r="241" spans="1:238" s="59" customFormat="1" ht="12.75" collapsed="1">
      <c r="A241" s="64" t="s">
        <v>280</v>
      </c>
      <c r="B241" s="85" t="s">
        <v>292</v>
      </c>
      <c r="C241" s="86" t="s">
        <v>22</v>
      </c>
      <c r="D241" s="86" t="s">
        <v>22</v>
      </c>
      <c r="E241" s="86" t="s">
        <v>22</v>
      </c>
      <c r="F241" s="86" t="s">
        <v>22</v>
      </c>
      <c r="G241" s="87" t="s">
        <v>22</v>
      </c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  <c r="FO241" s="67"/>
      <c r="FP241" s="67"/>
      <c r="FQ241" s="67"/>
      <c r="FR241" s="67"/>
      <c r="FS241" s="67"/>
      <c r="FT241" s="67"/>
      <c r="FU241" s="67"/>
      <c r="FV241" s="67"/>
      <c r="FW241" s="67"/>
      <c r="FX241" s="67"/>
      <c r="FY241" s="67"/>
      <c r="FZ241" s="67"/>
      <c r="GA241" s="67"/>
      <c r="GB241" s="67"/>
      <c r="GC241" s="67"/>
      <c r="GD241" s="67"/>
      <c r="GE241" s="67"/>
      <c r="GF241" s="67"/>
      <c r="GG241" s="67"/>
      <c r="GH241" s="67"/>
      <c r="GI241" s="67"/>
      <c r="GJ241" s="67"/>
      <c r="GK241" s="67"/>
      <c r="GL241" s="67"/>
      <c r="GM241" s="67"/>
      <c r="GN241" s="67"/>
      <c r="GO241" s="67"/>
      <c r="GP241" s="67"/>
      <c r="GQ241" s="67"/>
      <c r="GR241" s="67"/>
      <c r="GS241" s="67"/>
      <c r="GT241" s="67"/>
      <c r="GU241" s="67"/>
      <c r="GV241" s="67"/>
      <c r="GW241" s="67"/>
      <c r="GX241" s="67"/>
      <c r="GY241" s="67"/>
      <c r="GZ241" s="67"/>
      <c r="HA241" s="67"/>
      <c r="HB241" s="67"/>
      <c r="HC241" s="67"/>
      <c r="HD241" s="67"/>
      <c r="HE241" s="67"/>
      <c r="HF241" s="67"/>
      <c r="HG241" s="67"/>
      <c r="HH241" s="67"/>
      <c r="HI241" s="67"/>
      <c r="HJ241" s="67"/>
      <c r="HK241" s="67"/>
      <c r="HL241" s="67"/>
      <c r="HM241" s="67"/>
      <c r="HN241" s="67"/>
      <c r="HO241" s="67"/>
      <c r="HP241" s="67"/>
      <c r="HQ241" s="67"/>
      <c r="HR241" s="67"/>
      <c r="HS241" s="67"/>
      <c r="HT241" s="67"/>
      <c r="HU241" s="67"/>
      <c r="HV241" s="67"/>
      <c r="HW241" s="67"/>
      <c r="HX241" s="67"/>
      <c r="HY241" s="67"/>
      <c r="HZ241" s="67"/>
      <c r="IA241" s="67"/>
      <c r="IB241" s="67"/>
      <c r="IC241" s="67"/>
      <c r="ID241" s="67"/>
    </row>
    <row r="242" spans="1:238" s="59" customFormat="1" ht="25.5">
      <c r="A242" s="64" t="s">
        <v>282</v>
      </c>
      <c r="B242" s="85" t="s">
        <v>293</v>
      </c>
      <c r="C242" s="86"/>
      <c r="D242" s="86"/>
      <c r="E242" s="86"/>
      <c r="F242" s="86"/>
      <c r="G242" s="8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  <c r="FO242" s="67"/>
      <c r="FP242" s="67"/>
      <c r="FQ242" s="67"/>
      <c r="FR242" s="67"/>
      <c r="FS242" s="67"/>
      <c r="FT242" s="67"/>
      <c r="FU242" s="67"/>
      <c r="FV242" s="67"/>
      <c r="FW242" s="67"/>
      <c r="FX242" s="67"/>
      <c r="FY242" s="67"/>
      <c r="FZ242" s="67"/>
      <c r="GA242" s="67"/>
      <c r="GB242" s="67"/>
      <c r="GC242" s="67"/>
      <c r="GD242" s="67"/>
      <c r="GE242" s="67"/>
      <c r="GF242" s="67"/>
      <c r="GG242" s="67"/>
      <c r="GH242" s="67"/>
      <c r="GI242" s="67"/>
      <c r="GJ242" s="67"/>
      <c r="GK242" s="67"/>
      <c r="GL242" s="67"/>
      <c r="GM242" s="67"/>
      <c r="GN242" s="67"/>
      <c r="GO242" s="67"/>
      <c r="GP242" s="67"/>
      <c r="GQ242" s="67"/>
      <c r="GR242" s="67"/>
      <c r="GS242" s="67"/>
      <c r="GT242" s="67"/>
      <c r="GU242" s="67"/>
      <c r="GV242" s="67"/>
      <c r="GW242" s="67"/>
      <c r="GX242" s="67"/>
      <c r="GY242" s="67"/>
      <c r="GZ242" s="67"/>
      <c r="HA242" s="67"/>
      <c r="HB242" s="67"/>
      <c r="HC242" s="67"/>
      <c r="HD242" s="67"/>
      <c r="HE242" s="67"/>
      <c r="HF242" s="67"/>
      <c r="HG242" s="67"/>
      <c r="HH242" s="67"/>
      <c r="HI242" s="67"/>
      <c r="HJ242" s="67"/>
      <c r="HK242" s="67"/>
      <c r="HL242" s="67"/>
      <c r="HM242" s="67"/>
      <c r="HN242" s="67"/>
      <c r="HO242" s="67"/>
      <c r="HP242" s="67"/>
      <c r="HQ242" s="67"/>
      <c r="HR242" s="67"/>
      <c r="HS242" s="67"/>
      <c r="HT242" s="67"/>
      <c r="HU242" s="67"/>
      <c r="HV242" s="67"/>
      <c r="HW242" s="67"/>
      <c r="HX242" s="67"/>
      <c r="HY242" s="67"/>
      <c r="HZ242" s="67"/>
      <c r="IA242" s="67"/>
      <c r="IB242" s="67"/>
      <c r="IC242" s="67"/>
      <c r="ID242" s="67"/>
    </row>
    <row r="243" spans="1:7" s="59" customFormat="1" ht="12.75">
      <c r="A243" s="68" t="s">
        <v>284</v>
      </c>
      <c r="B243" s="88" t="s">
        <v>72</v>
      </c>
      <c r="C243" s="89"/>
      <c r="D243" s="89" t="s">
        <v>73</v>
      </c>
      <c r="E243" s="92" t="s">
        <v>73</v>
      </c>
      <c r="F243" s="89" t="s">
        <v>73</v>
      </c>
      <c r="G243" s="90" t="s">
        <v>73</v>
      </c>
    </row>
    <row r="244" spans="1:238" s="59" customFormat="1" ht="25.5">
      <c r="A244" s="72"/>
      <c r="B244" s="93" t="s">
        <v>687</v>
      </c>
      <c r="C244" s="94">
        <v>2019</v>
      </c>
      <c r="D244" s="94">
        <v>0.4</v>
      </c>
      <c r="E244" s="94">
        <v>56</v>
      </c>
      <c r="F244" s="94">
        <v>15</v>
      </c>
      <c r="G244" s="95">
        <v>48534.67</v>
      </c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0"/>
      <c r="ER244" s="60"/>
      <c r="ES244" s="60"/>
      <c r="ET244" s="60"/>
      <c r="EU244" s="60"/>
      <c r="EV244" s="60"/>
      <c r="EW244" s="60"/>
      <c r="EX244" s="60"/>
      <c r="EY244" s="60"/>
      <c r="EZ244" s="60"/>
      <c r="FA244" s="60"/>
      <c r="FB244" s="60"/>
      <c r="FC244" s="60"/>
      <c r="FD244" s="60"/>
      <c r="FE244" s="60"/>
      <c r="FF244" s="60"/>
      <c r="FG244" s="60"/>
      <c r="FH244" s="60"/>
      <c r="FI244" s="60"/>
      <c r="FJ244" s="60"/>
      <c r="FK244" s="60"/>
      <c r="FL244" s="60"/>
      <c r="FM244" s="60"/>
      <c r="FN244" s="60"/>
      <c r="FO244" s="60"/>
      <c r="FP244" s="60"/>
      <c r="FQ244" s="60"/>
      <c r="FR244" s="60"/>
      <c r="FS244" s="60"/>
      <c r="FT244" s="60"/>
      <c r="FU244" s="60"/>
      <c r="FV244" s="60"/>
      <c r="FW244" s="60"/>
      <c r="FX244" s="60"/>
      <c r="FY244" s="60"/>
      <c r="FZ244" s="60"/>
      <c r="GA244" s="60"/>
      <c r="GB244" s="60"/>
      <c r="GC244" s="60"/>
      <c r="GD244" s="60"/>
      <c r="GE244" s="60"/>
      <c r="GF244" s="60"/>
      <c r="GG244" s="60"/>
      <c r="GH244" s="60"/>
      <c r="GI244" s="60"/>
      <c r="GJ244" s="60"/>
      <c r="GK244" s="60"/>
      <c r="GL244" s="60"/>
      <c r="GM244" s="60"/>
      <c r="GN244" s="60"/>
      <c r="GO244" s="60"/>
      <c r="GP244" s="60"/>
      <c r="GQ244" s="60"/>
      <c r="GR244" s="60"/>
      <c r="GS244" s="60"/>
      <c r="GT244" s="60"/>
      <c r="GU244" s="60"/>
      <c r="GV244" s="60"/>
      <c r="GW244" s="60"/>
      <c r="GX244" s="60"/>
      <c r="GY244" s="60"/>
      <c r="GZ244" s="60"/>
      <c r="HA244" s="60"/>
      <c r="HB244" s="60"/>
      <c r="HC244" s="60"/>
      <c r="HD244" s="60"/>
      <c r="HE244" s="60"/>
      <c r="HF244" s="60"/>
      <c r="HG244" s="60"/>
      <c r="HH244" s="60"/>
      <c r="HI244" s="60"/>
      <c r="HJ244" s="60"/>
      <c r="HK244" s="60"/>
      <c r="HL244" s="60"/>
      <c r="HM244" s="60"/>
      <c r="HN244" s="60"/>
      <c r="HO244" s="60"/>
      <c r="HP244" s="60"/>
      <c r="HQ244" s="60"/>
      <c r="HR244" s="60"/>
      <c r="HS244" s="60"/>
      <c r="HT244" s="60"/>
      <c r="HU244" s="60"/>
      <c r="HV244" s="60"/>
      <c r="HW244" s="60"/>
      <c r="HX244" s="60"/>
      <c r="HY244" s="60"/>
      <c r="HZ244" s="60"/>
      <c r="IA244" s="60"/>
      <c r="IB244" s="60"/>
      <c r="IC244" s="60"/>
      <c r="ID244" s="60"/>
    </row>
    <row r="245" spans="1:238" s="59" customFormat="1" ht="38.25">
      <c r="A245" s="72"/>
      <c r="B245" s="96" t="s">
        <v>670</v>
      </c>
      <c r="C245" s="94">
        <v>2020</v>
      </c>
      <c r="D245" s="94">
        <v>0.4</v>
      </c>
      <c r="E245" s="94">
        <v>19</v>
      </c>
      <c r="F245" s="94">
        <v>15</v>
      </c>
      <c r="G245" s="95">
        <v>17256.9</v>
      </c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  <c r="ED245" s="60"/>
      <c r="EE245" s="60"/>
      <c r="EF245" s="60"/>
      <c r="EG245" s="60"/>
      <c r="EH245" s="60"/>
      <c r="EI245" s="60"/>
      <c r="EJ245" s="60"/>
      <c r="EK245" s="60"/>
      <c r="EL245" s="60"/>
      <c r="EM245" s="60"/>
      <c r="EN245" s="60"/>
      <c r="EO245" s="60"/>
      <c r="EP245" s="60"/>
      <c r="EQ245" s="60"/>
      <c r="ER245" s="60"/>
      <c r="ES245" s="60"/>
      <c r="ET245" s="60"/>
      <c r="EU245" s="60"/>
      <c r="EV245" s="60"/>
      <c r="EW245" s="60"/>
      <c r="EX245" s="60"/>
      <c r="EY245" s="60"/>
      <c r="EZ245" s="60"/>
      <c r="FA245" s="60"/>
      <c r="FB245" s="60"/>
      <c r="FC245" s="60"/>
      <c r="FD245" s="60"/>
      <c r="FE245" s="60"/>
      <c r="FF245" s="60"/>
      <c r="FG245" s="60"/>
      <c r="FH245" s="60"/>
      <c r="FI245" s="60"/>
      <c r="FJ245" s="60"/>
      <c r="FK245" s="60"/>
      <c r="FL245" s="60"/>
      <c r="FM245" s="60"/>
      <c r="FN245" s="60"/>
      <c r="FO245" s="60"/>
      <c r="FP245" s="60"/>
      <c r="FQ245" s="60"/>
      <c r="FR245" s="60"/>
      <c r="FS245" s="60"/>
      <c r="FT245" s="60"/>
      <c r="FU245" s="60"/>
      <c r="FV245" s="60"/>
      <c r="FW245" s="60"/>
      <c r="FX245" s="60"/>
      <c r="FY245" s="60"/>
      <c r="FZ245" s="60"/>
      <c r="GA245" s="60"/>
      <c r="GB245" s="60"/>
      <c r="GC245" s="60"/>
      <c r="GD245" s="60"/>
      <c r="GE245" s="60"/>
      <c r="GF245" s="60"/>
      <c r="GG245" s="60"/>
      <c r="GH245" s="60"/>
      <c r="GI245" s="60"/>
      <c r="GJ245" s="60"/>
      <c r="GK245" s="60"/>
      <c r="GL245" s="60"/>
      <c r="GM245" s="60"/>
      <c r="GN245" s="60"/>
      <c r="GO245" s="60"/>
      <c r="GP245" s="60"/>
      <c r="GQ245" s="60"/>
      <c r="GR245" s="60"/>
      <c r="GS245" s="60"/>
      <c r="GT245" s="60"/>
      <c r="GU245" s="60"/>
      <c r="GV245" s="60"/>
      <c r="GW245" s="60"/>
      <c r="GX245" s="60"/>
      <c r="GY245" s="60"/>
      <c r="GZ245" s="60"/>
      <c r="HA245" s="60"/>
      <c r="HB245" s="60"/>
      <c r="HC245" s="60"/>
      <c r="HD245" s="60"/>
      <c r="HE245" s="60"/>
      <c r="HF245" s="60"/>
      <c r="HG245" s="60"/>
      <c r="HH245" s="60"/>
      <c r="HI245" s="60"/>
      <c r="HJ245" s="60"/>
      <c r="HK245" s="60"/>
      <c r="HL245" s="60"/>
      <c r="HM245" s="60"/>
      <c r="HN245" s="60"/>
      <c r="HO245" s="60"/>
      <c r="HP245" s="60"/>
      <c r="HQ245" s="60"/>
      <c r="HR245" s="60"/>
      <c r="HS245" s="60"/>
      <c r="HT245" s="60"/>
      <c r="HU245" s="60"/>
      <c r="HV245" s="60"/>
      <c r="HW245" s="60"/>
      <c r="HX245" s="60"/>
      <c r="HY245" s="60"/>
      <c r="HZ245" s="60"/>
      <c r="IA245" s="60"/>
      <c r="IB245" s="60"/>
      <c r="IC245" s="60"/>
      <c r="ID245" s="60"/>
    </row>
    <row r="246" spans="1:238" s="59" customFormat="1" ht="51">
      <c r="A246" s="72"/>
      <c r="B246" s="96" t="s">
        <v>688</v>
      </c>
      <c r="C246" s="94">
        <v>2021</v>
      </c>
      <c r="D246" s="94">
        <v>0.4</v>
      </c>
      <c r="E246" s="94">
        <v>85</v>
      </c>
      <c r="F246" s="94">
        <v>15</v>
      </c>
      <c r="G246" s="95">
        <v>25404.81</v>
      </c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0"/>
      <c r="ER246" s="60"/>
      <c r="ES246" s="60"/>
      <c r="ET246" s="60"/>
      <c r="EU246" s="60"/>
      <c r="EV246" s="60"/>
      <c r="EW246" s="60"/>
      <c r="EX246" s="60"/>
      <c r="EY246" s="60"/>
      <c r="EZ246" s="60"/>
      <c r="FA246" s="60"/>
      <c r="FB246" s="60"/>
      <c r="FC246" s="60"/>
      <c r="FD246" s="60"/>
      <c r="FE246" s="60"/>
      <c r="FF246" s="60"/>
      <c r="FG246" s="60"/>
      <c r="FH246" s="60"/>
      <c r="FI246" s="60"/>
      <c r="FJ246" s="60"/>
      <c r="FK246" s="60"/>
      <c r="FL246" s="60"/>
      <c r="FM246" s="60"/>
      <c r="FN246" s="60"/>
      <c r="FO246" s="60"/>
      <c r="FP246" s="60"/>
      <c r="FQ246" s="60"/>
      <c r="FR246" s="60"/>
      <c r="FS246" s="60"/>
      <c r="FT246" s="60"/>
      <c r="FU246" s="60"/>
      <c r="FV246" s="60"/>
      <c r="FW246" s="60"/>
      <c r="FX246" s="60"/>
      <c r="FY246" s="60"/>
      <c r="FZ246" s="60"/>
      <c r="GA246" s="60"/>
      <c r="GB246" s="60"/>
      <c r="GC246" s="60"/>
      <c r="GD246" s="60"/>
      <c r="GE246" s="60"/>
      <c r="GF246" s="60"/>
      <c r="GG246" s="60"/>
      <c r="GH246" s="60"/>
      <c r="GI246" s="60"/>
      <c r="GJ246" s="60"/>
      <c r="GK246" s="60"/>
      <c r="GL246" s="60"/>
      <c r="GM246" s="60"/>
      <c r="GN246" s="60"/>
      <c r="GO246" s="60"/>
      <c r="GP246" s="60"/>
      <c r="GQ246" s="60"/>
      <c r="GR246" s="60"/>
      <c r="GS246" s="60"/>
      <c r="GT246" s="60"/>
      <c r="GU246" s="60"/>
      <c r="GV246" s="60"/>
      <c r="GW246" s="60"/>
      <c r="GX246" s="60"/>
      <c r="GY246" s="60"/>
      <c r="GZ246" s="60"/>
      <c r="HA246" s="60"/>
      <c r="HB246" s="60"/>
      <c r="HC246" s="60"/>
      <c r="HD246" s="60"/>
      <c r="HE246" s="60"/>
      <c r="HF246" s="60"/>
      <c r="HG246" s="60"/>
      <c r="HH246" s="60"/>
      <c r="HI246" s="60"/>
      <c r="HJ246" s="60"/>
      <c r="HK246" s="60"/>
      <c r="HL246" s="60"/>
      <c r="HM246" s="60"/>
      <c r="HN246" s="60"/>
      <c r="HO246" s="60"/>
      <c r="HP246" s="60"/>
      <c r="HQ246" s="60"/>
      <c r="HR246" s="60"/>
      <c r="HS246" s="60"/>
      <c r="HT246" s="60"/>
      <c r="HU246" s="60"/>
      <c r="HV246" s="60"/>
      <c r="HW246" s="60"/>
      <c r="HX246" s="60"/>
      <c r="HY246" s="60"/>
      <c r="HZ246" s="60"/>
      <c r="IA246" s="60"/>
      <c r="IB246" s="60"/>
      <c r="IC246" s="60"/>
      <c r="ID246" s="60"/>
    </row>
    <row r="247" spans="1:7" s="59" customFormat="1" ht="12.75">
      <c r="A247" s="68" t="s">
        <v>285</v>
      </c>
      <c r="B247" s="88" t="s">
        <v>75</v>
      </c>
      <c r="C247" s="89"/>
      <c r="D247" s="89" t="s">
        <v>73</v>
      </c>
      <c r="E247" s="92"/>
      <c r="F247" s="92"/>
      <c r="G247" s="92"/>
    </row>
    <row r="248" spans="1:238" s="59" customFormat="1" ht="25.5">
      <c r="A248" s="97"/>
      <c r="B248" s="93" t="s">
        <v>680</v>
      </c>
      <c r="C248" s="94">
        <v>2019</v>
      </c>
      <c r="D248" s="94">
        <v>0.4</v>
      </c>
      <c r="E248" s="94">
        <v>84.3</v>
      </c>
      <c r="F248" s="94">
        <v>45</v>
      </c>
      <c r="G248" s="95">
        <v>88537.64</v>
      </c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60"/>
      <c r="ES248" s="60"/>
      <c r="ET248" s="60"/>
      <c r="EU248" s="60"/>
      <c r="EV248" s="60"/>
      <c r="EW248" s="60"/>
      <c r="EX248" s="60"/>
      <c r="EY248" s="60"/>
      <c r="EZ248" s="60"/>
      <c r="FA248" s="60"/>
      <c r="FB248" s="60"/>
      <c r="FC248" s="60"/>
      <c r="FD248" s="60"/>
      <c r="FE248" s="60"/>
      <c r="FF248" s="60"/>
      <c r="FG248" s="60"/>
      <c r="FH248" s="60"/>
      <c r="FI248" s="60"/>
      <c r="FJ248" s="60"/>
      <c r="FK248" s="60"/>
      <c r="FL248" s="60"/>
      <c r="FM248" s="60"/>
      <c r="FN248" s="60"/>
      <c r="FO248" s="60"/>
      <c r="FP248" s="60"/>
      <c r="FQ248" s="60"/>
      <c r="FR248" s="60"/>
      <c r="FS248" s="60"/>
      <c r="FT248" s="60"/>
      <c r="FU248" s="60"/>
      <c r="FV248" s="60"/>
      <c r="FW248" s="60"/>
      <c r="FX248" s="60"/>
      <c r="FY248" s="60"/>
      <c r="FZ248" s="60"/>
      <c r="GA248" s="60"/>
      <c r="GB248" s="60"/>
      <c r="GC248" s="60"/>
      <c r="GD248" s="60"/>
      <c r="GE248" s="60"/>
      <c r="GF248" s="60"/>
      <c r="GG248" s="60"/>
      <c r="GH248" s="60"/>
      <c r="GI248" s="60"/>
      <c r="GJ248" s="60"/>
      <c r="GK248" s="60"/>
      <c r="GL248" s="60"/>
      <c r="GM248" s="60"/>
      <c r="GN248" s="60"/>
      <c r="GO248" s="60"/>
      <c r="GP248" s="60"/>
      <c r="GQ248" s="60"/>
      <c r="GR248" s="60"/>
      <c r="GS248" s="60"/>
      <c r="GT248" s="60"/>
      <c r="GU248" s="60"/>
      <c r="GV248" s="60"/>
      <c r="GW248" s="60"/>
      <c r="GX248" s="60"/>
      <c r="GY248" s="60"/>
      <c r="GZ248" s="60"/>
      <c r="HA248" s="60"/>
      <c r="HB248" s="60"/>
      <c r="HC248" s="60"/>
      <c r="HD248" s="60"/>
      <c r="HE248" s="60"/>
      <c r="HF248" s="60"/>
      <c r="HG248" s="60"/>
      <c r="HH248" s="60"/>
      <c r="HI248" s="60"/>
      <c r="HJ248" s="60"/>
      <c r="HK248" s="60"/>
      <c r="HL248" s="60"/>
      <c r="HM248" s="60"/>
      <c r="HN248" s="60"/>
      <c r="HO248" s="60"/>
      <c r="HP248" s="60"/>
      <c r="HQ248" s="60"/>
      <c r="HR248" s="60"/>
      <c r="HS248" s="60"/>
      <c r="HT248" s="60"/>
      <c r="HU248" s="60"/>
      <c r="HV248" s="60"/>
      <c r="HW248" s="60"/>
      <c r="HX248" s="60"/>
      <c r="HY248" s="60"/>
      <c r="HZ248" s="60"/>
      <c r="IA248" s="60"/>
      <c r="IB248" s="60"/>
      <c r="IC248" s="60"/>
      <c r="ID248" s="60"/>
    </row>
    <row r="249" spans="1:238" s="59" customFormat="1" ht="38.25">
      <c r="A249" s="97"/>
      <c r="B249" s="93" t="s">
        <v>689</v>
      </c>
      <c r="C249" s="94">
        <v>2020</v>
      </c>
      <c r="D249" s="94">
        <v>0.4</v>
      </c>
      <c r="E249" s="94">
        <v>38</v>
      </c>
      <c r="F249" s="94">
        <v>100</v>
      </c>
      <c r="G249" s="95">
        <v>165958.84</v>
      </c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  <c r="EK249" s="60"/>
      <c r="EL249" s="60"/>
      <c r="EM249" s="60"/>
      <c r="EN249" s="60"/>
      <c r="EO249" s="60"/>
      <c r="EP249" s="60"/>
      <c r="EQ249" s="60"/>
      <c r="ER249" s="60"/>
      <c r="ES249" s="60"/>
      <c r="ET249" s="60"/>
      <c r="EU249" s="60"/>
      <c r="EV249" s="60"/>
      <c r="EW249" s="60"/>
      <c r="EX249" s="60"/>
      <c r="EY249" s="60"/>
      <c r="EZ249" s="60"/>
      <c r="FA249" s="60"/>
      <c r="FB249" s="60"/>
      <c r="FC249" s="60"/>
      <c r="FD249" s="60"/>
      <c r="FE249" s="60"/>
      <c r="FF249" s="60"/>
      <c r="FG249" s="60"/>
      <c r="FH249" s="60"/>
      <c r="FI249" s="60"/>
      <c r="FJ249" s="60"/>
      <c r="FK249" s="60"/>
      <c r="FL249" s="60"/>
      <c r="FM249" s="60"/>
      <c r="FN249" s="60"/>
      <c r="FO249" s="60"/>
      <c r="FP249" s="60"/>
      <c r="FQ249" s="60"/>
      <c r="FR249" s="60"/>
      <c r="FS249" s="60"/>
      <c r="FT249" s="60"/>
      <c r="FU249" s="60"/>
      <c r="FV249" s="60"/>
      <c r="FW249" s="60"/>
      <c r="FX249" s="60"/>
      <c r="FY249" s="60"/>
      <c r="FZ249" s="60"/>
      <c r="GA249" s="60"/>
      <c r="GB249" s="60"/>
      <c r="GC249" s="60"/>
      <c r="GD249" s="60"/>
      <c r="GE249" s="60"/>
      <c r="GF249" s="60"/>
      <c r="GG249" s="60"/>
      <c r="GH249" s="60"/>
      <c r="GI249" s="60"/>
      <c r="GJ249" s="60"/>
      <c r="GK249" s="60"/>
      <c r="GL249" s="60"/>
      <c r="GM249" s="60"/>
      <c r="GN249" s="60"/>
      <c r="GO249" s="60"/>
      <c r="GP249" s="60"/>
      <c r="GQ249" s="60"/>
      <c r="GR249" s="60"/>
      <c r="GS249" s="60"/>
      <c r="GT249" s="60"/>
      <c r="GU249" s="60"/>
      <c r="GV249" s="60"/>
      <c r="GW249" s="60"/>
      <c r="GX249" s="60"/>
      <c r="GY249" s="60"/>
      <c r="GZ249" s="60"/>
      <c r="HA249" s="60"/>
      <c r="HB249" s="60"/>
      <c r="HC249" s="60"/>
      <c r="HD249" s="60"/>
      <c r="HE249" s="60"/>
      <c r="HF249" s="60"/>
      <c r="HG249" s="60"/>
      <c r="HH249" s="60"/>
      <c r="HI249" s="60"/>
      <c r="HJ249" s="60"/>
      <c r="HK249" s="60"/>
      <c r="HL249" s="60"/>
      <c r="HM249" s="60"/>
      <c r="HN249" s="60"/>
      <c r="HO249" s="60"/>
      <c r="HP249" s="60"/>
      <c r="HQ249" s="60"/>
      <c r="HR249" s="60"/>
      <c r="HS249" s="60"/>
      <c r="HT249" s="60"/>
      <c r="HU249" s="60"/>
      <c r="HV249" s="60"/>
      <c r="HW249" s="60"/>
      <c r="HX249" s="60"/>
      <c r="HY249" s="60"/>
      <c r="HZ249" s="60"/>
      <c r="IA249" s="60"/>
      <c r="IB249" s="60"/>
      <c r="IC249" s="60"/>
      <c r="ID249" s="60"/>
    </row>
    <row r="250" spans="1:238" s="59" customFormat="1" ht="38.25">
      <c r="A250" s="97"/>
      <c r="B250" s="96" t="s">
        <v>690</v>
      </c>
      <c r="C250" s="94">
        <v>2020</v>
      </c>
      <c r="D250" s="94">
        <v>0.4</v>
      </c>
      <c r="E250" s="94">
        <v>290.3</v>
      </c>
      <c r="F250" s="94">
        <v>15</v>
      </c>
      <c r="G250" s="95">
        <v>334552.13</v>
      </c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  <c r="ED250" s="60"/>
      <c r="EE250" s="60"/>
      <c r="EF250" s="60"/>
      <c r="EG250" s="60"/>
      <c r="EH250" s="60"/>
      <c r="EI250" s="60"/>
      <c r="EJ250" s="60"/>
      <c r="EK250" s="60"/>
      <c r="EL250" s="60"/>
      <c r="EM250" s="60"/>
      <c r="EN250" s="60"/>
      <c r="EO250" s="60"/>
      <c r="EP250" s="60"/>
      <c r="EQ250" s="60"/>
      <c r="ER250" s="60"/>
      <c r="ES250" s="60"/>
      <c r="ET250" s="60"/>
      <c r="EU250" s="60"/>
      <c r="EV250" s="60"/>
      <c r="EW250" s="60"/>
      <c r="EX250" s="60"/>
      <c r="EY250" s="60"/>
      <c r="EZ250" s="60"/>
      <c r="FA250" s="60"/>
      <c r="FB250" s="60"/>
      <c r="FC250" s="60"/>
      <c r="FD250" s="60"/>
      <c r="FE250" s="60"/>
      <c r="FF250" s="60"/>
      <c r="FG250" s="60"/>
      <c r="FH250" s="60"/>
      <c r="FI250" s="60"/>
      <c r="FJ250" s="60"/>
      <c r="FK250" s="60"/>
      <c r="FL250" s="60"/>
      <c r="FM250" s="60"/>
      <c r="FN250" s="60"/>
      <c r="FO250" s="60"/>
      <c r="FP250" s="60"/>
      <c r="FQ250" s="60"/>
      <c r="FR250" s="60"/>
      <c r="FS250" s="60"/>
      <c r="FT250" s="60"/>
      <c r="FU250" s="60"/>
      <c r="FV250" s="60"/>
      <c r="FW250" s="60"/>
      <c r="FX250" s="60"/>
      <c r="FY250" s="60"/>
      <c r="FZ250" s="60"/>
      <c r="GA250" s="60"/>
      <c r="GB250" s="60"/>
      <c r="GC250" s="60"/>
      <c r="GD250" s="60"/>
      <c r="GE250" s="60"/>
      <c r="GF250" s="60"/>
      <c r="GG250" s="60"/>
      <c r="GH250" s="60"/>
      <c r="GI250" s="60"/>
      <c r="GJ250" s="60"/>
      <c r="GK250" s="60"/>
      <c r="GL250" s="60"/>
      <c r="GM250" s="60"/>
      <c r="GN250" s="60"/>
      <c r="GO250" s="60"/>
      <c r="GP250" s="60"/>
      <c r="GQ250" s="60"/>
      <c r="GR250" s="60"/>
      <c r="GS250" s="60"/>
      <c r="GT250" s="60"/>
      <c r="GU250" s="60"/>
      <c r="GV250" s="60"/>
      <c r="GW250" s="60"/>
      <c r="GX250" s="60"/>
      <c r="GY250" s="60"/>
      <c r="GZ250" s="60"/>
      <c r="HA250" s="60"/>
      <c r="HB250" s="60"/>
      <c r="HC250" s="60"/>
      <c r="HD250" s="60"/>
      <c r="HE250" s="60"/>
      <c r="HF250" s="60"/>
      <c r="HG250" s="60"/>
      <c r="HH250" s="60"/>
      <c r="HI250" s="60"/>
      <c r="HJ250" s="60"/>
      <c r="HK250" s="60"/>
      <c r="HL250" s="60"/>
      <c r="HM250" s="60"/>
      <c r="HN250" s="60"/>
      <c r="HO250" s="60"/>
      <c r="HP250" s="60"/>
      <c r="HQ250" s="60"/>
      <c r="HR250" s="60"/>
      <c r="HS250" s="60"/>
      <c r="HT250" s="60"/>
      <c r="HU250" s="60"/>
      <c r="HV250" s="60"/>
      <c r="HW250" s="60"/>
      <c r="HX250" s="60"/>
      <c r="HY250" s="60"/>
      <c r="HZ250" s="60"/>
      <c r="IA250" s="60"/>
      <c r="IB250" s="60"/>
      <c r="IC250" s="60"/>
      <c r="ID250" s="60"/>
    </row>
    <row r="251" spans="1:238" s="59" customFormat="1" ht="51">
      <c r="A251" s="97"/>
      <c r="B251" s="96" t="s">
        <v>691</v>
      </c>
      <c r="C251" s="94">
        <v>2020</v>
      </c>
      <c r="D251" s="94">
        <v>0.4</v>
      </c>
      <c r="E251" s="94">
        <v>169.2</v>
      </c>
      <c r="F251" s="94">
        <v>46.4</v>
      </c>
      <c r="G251" s="95">
        <v>131090.89</v>
      </c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  <c r="ED251" s="60"/>
      <c r="EE251" s="60"/>
      <c r="EF251" s="60"/>
      <c r="EG251" s="60"/>
      <c r="EH251" s="60"/>
      <c r="EI251" s="60"/>
      <c r="EJ251" s="60"/>
      <c r="EK251" s="60"/>
      <c r="EL251" s="60"/>
      <c r="EM251" s="60"/>
      <c r="EN251" s="60"/>
      <c r="EO251" s="60"/>
      <c r="EP251" s="60"/>
      <c r="EQ251" s="60"/>
      <c r="ER251" s="60"/>
      <c r="ES251" s="60"/>
      <c r="ET251" s="60"/>
      <c r="EU251" s="60"/>
      <c r="EV251" s="60"/>
      <c r="EW251" s="60"/>
      <c r="EX251" s="60"/>
      <c r="EY251" s="60"/>
      <c r="EZ251" s="60"/>
      <c r="FA251" s="60"/>
      <c r="FB251" s="60"/>
      <c r="FC251" s="60"/>
      <c r="FD251" s="60"/>
      <c r="FE251" s="60"/>
      <c r="FF251" s="60"/>
      <c r="FG251" s="60"/>
      <c r="FH251" s="60"/>
      <c r="FI251" s="60"/>
      <c r="FJ251" s="60"/>
      <c r="FK251" s="60"/>
      <c r="FL251" s="60"/>
      <c r="FM251" s="60"/>
      <c r="FN251" s="60"/>
      <c r="FO251" s="60"/>
      <c r="FP251" s="60"/>
      <c r="FQ251" s="60"/>
      <c r="FR251" s="60"/>
      <c r="FS251" s="60"/>
      <c r="FT251" s="60"/>
      <c r="FU251" s="60"/>
      <c r="FV251" s="60"/>
      <c r="FW251" s="60"/>
      <c r="FX251" s="60"/>
      <c r="FY251" s="60"/>
      <c r="FZ251" s="60"/>
      <c r="GA251" s="60"/>
      <c r="GB251" s="60"/>
      <c r="GC251" s="60"/>
      <c r="GD251" s="60"/>
      <c r="GE251" s="60"/>
      <c r="GF251" s="60"/>
      <c r="GG251" s="60"/>
      <c r="GH251" s="60"/>
      <c r="GI251" s="60"/>
      <c r="GJ251" s="60"/>
      <c r="GK251" s="60"/>
      <c r="GL251" s="60"/>
      <c r="GM251" s="60"/>
      <c r="GN251" s="60"/>
      <c r="GO251" s="60"/>
      <c r="GP251" s="60"/>
      <c r="GQ251" s="60"/>
      <c r="GR251" s="60"/>
      <c r="GS251" s="60"/>
      <c r="GT251" s="60"/>
      <c r="GU251" s="60"/>
      <c r="GV251" s="60"/>
      <c r="GW251" s="60"/>
      <c r="GX251" s="60"/>
      <c r="GY251" s="60"/>
      <c r="GZ251" s="60"/>
      <c r="HA251" s="60"/>
      <c r="HB251" s="60"/>
      <c r="HC251" s="60"/>
      <c r="HD251" s="60"/>
      <c r="HE251" s="60"/>
      <c r="HF251" s="60"/>
      <c r="HG251" s="60"/>
      <c r="HH251" s="60"/>
      <c r="HI251" s="60"/>
      <c r="HJ251" s="60"/>
      <c r="HK251" s="60"/>
      <c r="HL251" s="60"/>
      <c r="HM251" s="60"/>
      <c r="HN251" s="60"/>
      <c r="HO251" s="60"/>
      <c r="HP251" s="60"/>
      <c r="HQ251" s="60"/>
      <c r="HR251" s="60"/>
      <c r="HS251" s="60"/>
      <c r="HT251" s="60"/>
      <c r="HU251" s="60"/>
      <c r="HV251" s="60"/>
      <c r="HW251" s="60"/>
      <c r="HX251" s="60"/>
      <c r="HY251" s="60"/>
      <c r="HZ251" s="60"/>
      <c r="IA251" s="60"/>
      <c r="IB251" s="60"/>
      <c r="IC251" s="60"/>
      <c r="ID251" s="60"/>
    </row>
    <row r="252" spans="1:238" s="59" customFormat="1" ht="38.25">
      <c r="A252" s="97"/>
      <c r="B252" s="96" t="s">
        <v>692</v>
      </c>
      <c r="C252" s="94">
        <v>2021</v>
      </c>
      <c r="D252" s="94">
        <v>0.4</v>
      </c>
      <c r="E252" s="94">
        <v>11</v>
      </c>
      <c r="F252" s="94">
        <v>70</v>
      </c>
      <c r="G252" s="95">
        <v>19686.09</v>
      </c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  <c r="ED252" s="60"/>
      <c r="EE252" s="60"/>
      <c r="EF252" s="60"/>
      <c r="EG252" s="60"/>
      <c r="EH252" s="60"/>
      <c r="EI252" s="60"/>
      <c r="EJ252" s="60"/>
      <c r="EK252" s="60"/>
      <c r="EL252" s="60"/>
      <c r="EM252" s="60"/>
      <c r="EN252" s="60"/>
      <c r="EO252" s="60"/>
      <c r="EP252" s="60"/>
      <c r="EQ252" s="60"/>
      <c r="ER252" s="60"/>
      <c r="ES252" s="60"/>
      <c r="ET252" s="60"/>
      <c r="EU252" s="60"/>
      <c r="EV252" s="60"/>
      <c r="EW252" s="60"/>
      <c r="EX252" s="60"/>
      <c r="EY252" s="60"/>
      <c r="EZ252" s="60"/>
      <c r="FA252" s="60"/>
      <c r="FB252" s="60"/>
      <c r="FC252" s="60"/>
      <c r="FD252" s="60"/>
      <c r="FE252" s="60"/>
      <c r="FF252" s="60"/>
      <c r="FG252" s="60"/>
      <c r="FH252" s="60"/>
      <c r="FI252" s="60"/>
      <c r="FJ252" s="60"/>
      <c r="FK252" s="60"/>
      <c r="FL252" s="60"/>
      <c r="FM252" s="60"/>
      <c r="FN252" s="60"/>
      <c r="FO252" s="60"/>
      <c r="FP252" s="60"/>
      <c r="FQ252" s="60"/>
      <c r="FR252" s="60"/>
      <c r="FS252" s="60"/>
      <c r="FT252" s="60"/>
      <c r="FU252" s="60"/>
      <c r="FV252" s="60"/>
      <c r="FW252" s="60"/>
      <c r="FX252" s="60"/>
      <c r="FY252" s="60"/>
      <c r="FZ252" s="60"/>
      <c r="GA252" s="60"/>
      <c r="GB252" s="60"/>
      <c r="GC252" s="60"/>
      <c r="GD252" s="60"/>
      <c r="GE252" s="60"/>
      <c r="GF252" s="60"/>
      <c r="GG252" s="60"/>
      <c r="GH252" s="60"/>
      <c r="GI252" s="60"/>
      <c r="GJ252" s="60"/>
      <c r="GK252" s="60"/>
      <c r="GL252" s="60"/>
      <c r="GM252" s="60"/>
      <c r="GN252" s="60"/>
      <c r="GO252" s="60"/>
      <c r="GP252" s="60"/>
      <c r="GQ252" s="60"/>
      <c r="GR252" s="60"/>
      <c r="GS252" s="60"/>
      <c r="GT252" s="60"/>
      <c r="GU252" s="60"/>
      <c r="GV252" s="60"/>
      <c r="GW252" s="60"/>
      <c r="GX252" s="60"/>
      <c r="GY252" s="60"/>
      <c r="GZ252" s="60"/>
      <c r="HA252" s="60"/>
      <c r="HB252" s="60"/>
      <c r="HC252" s="60"/>
      <c r="HD252" s="60"/>
      <c r="HE252" s="60"/>
      <c r="HF252" s="60"/>
      <c r="HG252" s="60"/>
      <c r="HH252" s="60"/>
      <c r="HI252" s="60"/>
      <c r="HJ252" s="60"/>
      <c r="HK252" s="60"/>
      <c r="HL252" s="60"/>
      <c r="HM252" s="60"/>
      <c r="HN252" s="60"/>
      <c r="HO252" s="60"/>
      <c r="HP252" s="60"/>
      <c r="HQ252" s="60"/>
      <c r="HR252" s="60"/>
      <c r="HS252" s="60"/>
      <c r="HT252" s="60"/>
      <c r="HU252" s="60"/>
      <c r="HV252" s="60"/>
      <c r="HW252" s="60"/>
      <c r="HX252" s="60"/>
      <c r="HY252" s="60"/>
      <c r="HZ252" s="60"/>
      <c r="IA252" s="60"/>
      <c r="IB252" s="60"/>
      <c r="IC252" s="60"/>
      <c r="ID252" s="60"/>
    </row>
    <row r="253" spans="1:238" s="59" customFormat="1" ht="38.25">
      <c r="A253" s="97"/>
      <c r="B253" s="96" t="s">
        <v>693</v>
      </c>
      <c r="C253" s="94">
        <v>2021</v>
      </c>
      <c r="D253" s="94">
        <v>0.4</v>
      </c>
      <c r="E253" s="94">
        <v>11</v>
      </c>
      <c r="F253" s="94">
        <v>50</v>
      </c>
      <c r="G253" s="95">
        <v>29406.36</v>
      </c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  <c r="ED253" s="60"/>
      <c r="EE253" s="60"/>
      <c r="EF253" s="60"/>
      <c r="EG253" s="60"/>
      <c r="EH253" s="60"/>
      <c r="EI253" s="60"/>
      <c r="EJ253" s="60"/>
      <c r="EK253" s="60"/>
      <c r="EL253" s="60"/>
      <c r="EM253" s="60"/>
      <c r="EN253" s="60"/>
      <c r="EO253" s="60"/>
      <c r="EP253" s="60"/>
      <c r="EQ253" s="60"/>
      <c r="ER253" s="60"/>
      <c r="ES253" s="60"/>
      <c r="ET253" s="60"/>
      <c r="EU253" s="60"/>
      <c r="EV253" s="60"/>
      <c r="EW253" s="60"/>
      <c r="EX253" s="60"/>
      <c r="EY253" s="60"/>
      <c r="EZ253" s="60"/>
      <c r="FA253" s="60"/>
      <c r="FB253" s="60"/>
      <c r="FC253" s="60"/>
      <c r="FD253" s="60"/>
      <c r="FE253" s="60"/>
      <c r="FF253" s="60"/>
      <c r="FG253" s="60"/>
      <c r="FH253" s="60"/>
      <c r="FI253" s="60"/>
      <c r="FJ253" s="60"/>
      <c r="FK253" s="60"/>
      <c r="FL253" s="60"/>
      <c r="FM253" s="60"/>
      <c r="FN253" s="60"/>
      <c r="FO253" s="60"/>
      <c r="FP253" s="60"/>
      <c r="FQ253" s="60"/>
      <c r="FR253" s="60"/>
      <c r="FS253" s="60"/>
      <c r="FT253" s="60"/>
      <c r="FU253" s="60"/>
      <c r="FV253" s="60"/>
      <c r="FW253" s="60"/>
      <c r="FX253" s="60"/>
      <c r="FY253" s="60"/>
      <c r="FZ253" s="60"/>
      <c r="GA253" s="60"/>
      <c r="GB253" s="60"/>
      <c r="GC253" s="60"/>
      <c r="GD253" s="60"/>
      <c r="GE253" s="60"/>
      <c r="GF253" s="60"/>
      <c r="GG253" s="60"/>
      <c r="GH253" s="60"/>
      <c r="GI253" s="60"/>
      <c r="GJ253" s="60"/>
      <c r="GK253" s="60"/>
      <c r="GL253" s="60"/>
      <c r="GM253" s="60"/>
      <c r="GN253" s="60"/>
      <c r="GO253" s="60"/>
      <c r="GP253" s="60"/>
      <c r="GQ253" s="60"/>
      <c r="GR253" s="60"/>
      <c r="GS253" s="60"/>
      <c r="GT253" s="60"/>
      <c r="GU253" s="60"/>
      <c r="GV253" s="60"/>
      <c r="GW253" s="60"/>
      <c r="GX253" s="60"/>
      <c r="GY253" s="60"/>
      <c r="GZ253" s="60"/>
      <c r="HA253" s="60"/>
      <c r="HB253" s="60"/>
      <c r="HC253" s="60"/>
      <c r="HD253" s="60"/>
      <c r="HE253" s="60"/>
      <c r="HF253" s="60"/>
      <c r="HG253" s="60"/>
      <c r="HH253" s="60"/>
      <c r="HI253" s="60"/>
      <c r="HJ253" s="60"/>
      <c r="HK253" s="60"/>
      <c r="HL253" s="60"/>
      <c r="HM253" s="60"/>
      <c r="HN253" s="60"/>
      <c r="HO253" s="60"/>
      <c r="HP253" s="60"/>
      <c r="HQ253" s="60"/>
      <c r="HR253" s="60"/>
      <c r="HS253" s="60"/>
      <c r="HT253" s="60"/>
      <c r="HU253" s="60"/>
      <c r="HV253" s="60"/>
      <c r="HW253" s="60"/>
      <c r="HX253" s="60"/>
      <c r="HY253" s="60"/>
      <c r="HZ253" s="60"/>
      <c r="IA253" s="60"/>
      <c r="IB253" s="60"/>
      <c r="IC253" s="60"/>
      <c r="ID253" s="60"/>
    </row>
    <row r="254" spans="1:7" s="59" customFormat="1" ht="12.75">
      <c r="A254" s="68" t="s">
        <v>515</v>
      </c>
      <c r="B254" s="88" t="s">
        <v>77</v>
      </c>
      <c r="C254" s="89"/>
      <c r="D254" s="89" t="s">
        <v>73</v>
      </c>
      <c r="E254" s="92"/>
      <c r="F254" s="92"/>
      <c r="G254" s="92"/>
    </row>
    <row r="255" spans="1:238" s="59" customFormat="1" ht="12.75">
      <c r="A255" s="72"/>
      <c r="B255" s="93" t="s">
        <v>694</v>
      </c>
      <c r="C255" s="94">
        <v>2019</v>
      </c>
      <c r="D255" s="94">
        <v>0.4</v>
      </c>
      <c r="E255" s="94">
        <v>19</v>
      </c>
      <c r="F255" s="94">
        <v>70</v>
      </c>
      <c r="G255" s="95">
        <v>71459.99</v>
      </c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  <c r="EG255" s="60"/>
      <c r="EH255" s="60"/>
      <c r="EI255" s="60"/>
      <c r="EJ255" s="60"/>
      <c r="EK255" s="60"/>
      <c r="EL255" s="60"/>
      <c r="EM255" s="60"/>
      <c r="EN255" s="60"/>
      <c r="EO255" s="60"/>
      <c r="EP255" s="60"/>
      <c r="EQ255" s="60"/>
      <c r="ER255" s="60"/>
      <c r="ES255" s="60"/>
      <c r="ET255" s="60"/>
      <c r="EU255" s="60"/>
      <c r="EV255" s="60"/>
      <c r="EW255" s="60"/>
      <c r="EX255" s="60"/>
      <c r="EY255" s="60"/>
      <c r="EZ255" s="60"/>
      <c r="FA255" s="60"/>
      <c r="FB255" s="60"/>
      <c r="FC255" s="60"/>
      <c r="FD255" s="60"/>
      <c r="FE255" s="60"/>
      <c r="FF255" s="60"/>
      <c r="FG255" s="60"/>
      <c r="FH255" s="60"/>
      <c r="FI255" s="60"/>
      <c r="FJ255" s="60"/>
      <c r="FK255" s="60"/>
      <c r="FL255" s="60"/>
      <c r="FM255" s="60"/>
      <c r="FN255" s="60"/>
      <c r="FO255" s="60"/>
      <c r="FP255" s="60"/>
      <c r="FQ255" s="60"/>
      <c r="FR255" s="60"/>
      <c r="FS255" s="60"/>
      <c r="FT255" s="60"/>
      <c r="FU255" s="60"/>
      <c r="FV255" s="60"/>
      <c r="FW255" s="60"/>
      <c r="FX255" s="60"/>
      <c r="FY255" s="60"/>
      <c r="FZ255" s="60"/>
      <c r="GA255" s="60"/>
      <c r="GB255" s="60"/>
      <c r="GC255" s="60"/>
      <c r="GD255" s="60"/>
      <c r="GE255" s="60"/>
      <c r="GF255" s="60"/>
      <c r="GG255" s="60"/>
      <c r="GH255" s="60"/>
      <c r="GI255" s="60"/>
      <c r="GJ255" s="60"/>
      <c r="GK255" s="60"/>
      <c r="GL255" s="60"/>
      <c r="GM255" s="60"/>
      <c r="GN255" s="60"/>
      <c r="GO255" s="60"/>
      <c r="GP255" s="60"/>
      <c r="GQ255" s="60"/>
      <c r="GR255" s="60"/>
      <c r="GS255" s="60"/>
      <c r="GT255" s="60"/>
      <c r="GU255" s="60"/>
      <c r="GV255" s="60"/>
      <c r="GW255" s="60"/>
      <c r="GX255" s="60"/>
      <c r="GY255" s="60"/>
      <c r="GZ255" s="60"/>
      <c r="HA255" s="60"/>
      <c r="HB255" s="60"/>
      <c r="HC255" s="60"/>
      <c r="HD255" s="60"/>
      <c r="HE255" s="60"/>
      <c r="HF255" s="60"/>
      <c r="HG255" s="60"/>
      <c r="HH255" s="60"/>
      <c r="HI255" s="60"/>
      <c r="HJ255" s="60"/>
      <c r="HK255" s="60"/>
      <c r="HL255" s="60"/>
      <c r="HM255" s="60"/>
      <c r="HN255" s="60"/>
      <c r="HO255" s="60"/>
      <c r="HP255" s="60"/>
      <c r="HQ255" s="60"/>
      <c r="HR255" s="60"/>
      <c r="HS255" s="60"/>
      <c r="HT255" s="60"/>
      <c r="HU255" s="60"/>
      <c r="HV255" s="60"/>
      <c r="HW255" s="60"/>
      <c r="HX255" s="60"/>
      <c r="HY255" s="60"/>
      <c r="HZ255" s="60"/>
      <c r="IA255" s="60"/>
      <c r="IB255" s="60"/>
      <c r="IC255" s="60"/>
      <c r="ID255" s="60"/>
    </row>
    <row r="256" spans="1:238" s="59" customFormat="1" ht="25.5">
      <c r="A256" s="72"/>
      <c r="B256" s="93" t="s">
        <v>695</v>
      </c>
      <c r="C256" s="94">
        <v>2019</v>
      </c>
      <c r="D256" s="94">
        <v>0.4</v>
      </c>
      <c r="E256" s="94">
        <v>125</v>
      </c>
      <c r="F256" s="94">
        <v>95</v>
      </c>
      <c r="G256" s="95">
        <v>161634.84</v>
      </c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0"/>
      <c r="FN256" s="60"/>
      <c r="FO256" s="60"/>
      <c r="FP256" s="60"/>
      <c r="FQ256" s="60"/>
      <c r="FR256" s="60"/>
      <c r="FS256" s="60"/>
      <c r="FT256" s="60"/>
      <c r="FU256" s="60"/>
      <c r="FV256" s="60"/>
      <c r="FW256" s="60"/>
      <c r="FX256" s="60"/>
      <c r="FY256" s="60"/>
      <c r="FZ256" s="60"/>
      <c r="GA256" s="60"/>
      <c r="GB256" s="60"/>
      <c r="GC256" s="60"/>
      <c r="GD256" s="60"/>
      <c r="GE256" s="60"/>
      <c r="GF256" s="60"/>
      <c r="GG256" s="60"/>
      <c r="GH256" s="60"/>
      <c r="GI256" s="60"/>
      <c r="GJ256" s="60"/>
      <c r="GK256" s="60"/>
      <c r="GL256" s="60"/>
      <c r="GM256" s="60"/>
      <c r="GN256" s="60"/>
      <c r="GO256" s="60"/>
      <c r="GP256" s="60"/>
      <c r="GQ256" s="60"/>
      <c r="GR256" s="60"/>
      <c r="GS256" s="60"/>
      <c r="GT256" s="60"/>
      <c r="GU256" s="60"/>
      <c r="GV256" s="60"/>
      <c r="GW256" s="60"/>
      <c r="GX256" s="60"/>
      <c r="GY256" s="60"/>
      <c r="GZ256" s="60"/>
      <c r="HA256" s="60"/>
      <c r="HB256" s="60"/>
      <c r="HC256" s="60"/>
      <c r="HD256" s="60"/>
      <c r="HE256" s="60"/>
      <c r="HF256" s="60"/>
      <c r="HG256" s="60"/>
      <c r="HH256" s="60"/>
      <c r="HI256" s="60"/>
      <c r="HJ256" s="60"/>
      <c r="HK256" s="60"/>
      <c r="HL256" s="60"/>
      <c r="HM256" s="60"/>
      <c r="HN256" s="60"/>
      <c r="HO256" s="60"/>
      <c r="HP256" s="60"/>
      <c r="HQ256" s="60"/>
      <c r="HR256" s="60"/>
      <c r="HS256" s="60"/>
      <c r="HT256" s="60"/>
      <c r="HU256" s="60"/>
      <c r="HV256" s="60"/>
      <c r="HW256" s="60"/>
      <c r="HX256" s="60"/>
      <c r="HY256" s="60"/>
      <c r="HZ256" s="60"/>
      <c r="IA256" s="60"/>
      <c r="IB256" s="60"/>
      <c r="IC256" s="60"/>
      <c r="ID256" s="60"/>
    </row>
    <row r="257" spans="1:238" s="59" customFormat="1" ht="38.25">
      <c r="A257" s="72"/>
      <c r="B257" s="93" t="s">
        <v>696</v>
      </c>
      <c r="C257" s="94">
        <v>2019</v>
      </c>
      <c r="D257" s="94">
        <v>0.4</v>
      </c>
      <c r="E257" s="94">
        <v>160</v>
      </c>
      <c r="F257" s="94">
        <v>100</v>
      </c>
      <c r="G257" s="95">
        <v>296279.06</v>
      </c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  <c r="GT257" s="60"/>
      <c r="GU257" s="60"/>
      <c r="GV257" s="60"/>
      <c r="GW257" s="60"/>
      <c r="GX257" s="60"/>
      <c r="GY257" s="60"/>
      <c r="GZ257" s="60"/>
      <c r="HA257" s="60"/>
      <c r="HB257" s="60"/>
      <c r="HC257" s="60"/>
      <c r="HD257" s="60"/>
      <c r="HE257" s="60"/>
      <c r="HF257" s="60"/>
      <c r="HG257" s="60"/>
      <c r="HH257" s="60"/>
      <c r="HI257" s="60"/>
      <c r="HJ257" s="60"/>
      <c r="HK257" s="60"/>
      <c r="HL257" s="60"/>
      <c r="HM257" s="60"/>
      <c r="HN257" s="60"/>
      <c r="HO257" s="60"/>
      <c r="HP257" s="60"/>
      <c r="HQ257" s="60"/>
      <c r="HR257" s="60"/>
      <c r="HS257" s="60"/>
      <c r="HT257" s="60"/>
      <c r="HU257" s="60"/>
      <c r="HV257" s="60"/>
      <c r="HW257" s="60"/>
      <c r="HX257" s="60"/>
      <c r="HY257" s="60"/>
      <c r="HZ257" s="60"/>
      <c r="IA257" s="60"/>
      <c r="IB257" s="60"/>
      <c r="IC257" s="60"/>
      <c r="ID257" s="60"/>
    </row>
    <row r="258" spans="1:238" s="59" customFormat="1" ht="25.5">
      <c r="A258" s="72"/>
      <c r="B258" s="93" t="s">
        <v>667</v>
      </c>
      <c r="C258" s="94">
        <v>2019</v>
      </c>
      <c r="D258" s="94">
        <v>0.4</v>
      </c>
      <c r="E258" s="94">
        <v>435</v>
      </c>
      <c r="F258" s="94">
        <v>165</v>
      </c>
      <c r="G258" s="95">
        <v>792818.39</v>
      </c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  <c r="EU258" s="60"/>
      <c r="EV258" s="60"/>
      <c r="EW258" s="60"/>
      <c r="EX258" s="60"/>
      <c r="EY258" s="60"/>
      <c r="EZ258" s="60"/>
      <c r="FA258" s="60"/>
      <c r="FB258" s="60"/>
      <c r="FC258" s="60"/>
      <c r="FD258" s="60"/>
      <c r="FE258" s="60"/>
      <c r="FF258" s="60"/>
      <c r="FG258" s="60"/>
      <c r="FH258" s="60"/>
      <c r="FI258" s="60"/>
      <c r="FJ258" s="60"/>
      <c r="FK258" s="60"/>
      <c r="FL258" s="60"/>
      <c r="FM258" s="60"/>
      <c r="FN258" s="60"/>
      <c r="FO258" s="60"/>
      <c r="FP258" s="60"/>
      <c r="FQ258" s="60"/>
      <c r="FR258" s="60"/>
      <c r="FS258" s="60"/>
      <c r="FT258" s="60"/>
      <c r="FU258" s="60"/>
      <c r="FV258" s="60"/>
      <c r="FW258" s="60"/>
      <c r="FX258" s="60"/>
      <c r="FY258" s="60"/>
      <c r="FZ258" s="60"/>
      <c r="GA258" s="60"/>
      <c r="GB258" s="60"/>
      <c r="GC258" s="60"/>
      <c r="GD258" s="60"/>
      <c r="GE258" s="60"/>
      <c r="GF258" s="60"/>
      <c r="GG258" s="60"/>
      <c r="GH258" s="60"/>
      <c r="GI258" s="60"/>
      <c r="GJ258" s="60"/>
      <c r="GK258" s="60"/>
      <c r="GL258" s="60"/>
      <c r="GM258" s="60"/>
      <c r="GN258" s="60"/>
      <c r="GO258" s="60"/>
      <c r="GP258" s="60"/>
      <c r="GQ258" s="60"/>
      <c r="GR258" s="60"/>
      <c r="GS258" s="60"/>
      <c r="GT258" s="60"/>
      <c r="GU258" s="60"/>
      <c r="GV258" s="60"/>
      <c r="GW258" s="60"/>
      <c r="GX258" s="60"/>
      <c r="GY258" s="60"/>
      <c r="GZ258" s="60"/>
      <c r="HA258" s="60"/>
      <c r="HB258" s="60"/>
      <c r="HC258" s="60"/>
      <c r="HD258" s="60"/>
      <c r="HE258" s="60"/>
      <c r="HF258" s="60"/>
      <c r="HG258" s="60"/>
      <c r="HH258" s="60"/>
      <c r="HI258" s="60"/>
      <c r="HJ258" s="60"/>
      <c r="HK258" s="60"/>
      <c r="HL258" s="60"/>
      <c r="HM258" s="60"/>
      <c r="HN258" s="60"/>
      <c r="HO258" s="60"/>
      <c r="HP258" s="60"/>
      <c r="HQ258" s="60"/>
      <c r="HR258" s="60"/>
      <c r="HS258" s="60"/>
      <c r="HT258" s="60"/>
      <c r="HU258" s="60"/>
      <c r="HV258" s="60"/>
      <c r="HW258" s="60"/>
      <c r="HX258" s="60"/>
      <c r="HY258" s="60"/>
      <c r="HZ258" s="60"/>
      <c r="IA258" s="60"/>
      <c r="IB258" s="60"/>
      <c r="IC258" s="60"/>
      <c r="ID258" s="60"/>
    </row>
    <row r="259" spans="1:238" s="59" customFormat="1" ht="63.75">
      <c r="A259" s="72"/>
      <c r="B259" s="96" t="s">
        <v>683</v>
      </c>
      <c r="C259" s="94">
        <v>2020</v>
      </c>
      <c r="D259" s="94">
        <v>0.4</v>
      </c>
      <c r="E259" s="94">
        <v>103.2</v>
      </c>
      <c r="F259" s="94">
        <v>80</v>
      </c>
      <c r="G259" s="95">
        <v>79182.4</v>
      </c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  <c r="ED259" s="60"/>
      <c r="EE259" s="60"/>
      <c r="EF259" s="60"/>
      <c r="EG259" s="60"/>
      <c r="EH259" s="60"/>
      <c r="EI259" s="60"/>
      <c r="EJ259" s="60"/>
      <c r="EK259" s="60"/>
      <c r="EL259" s="60"/>
      <c r="EM259" s="60"/>
      <c r="EN259" s="60"/>
      <c r="EO259" s="60"/>
      <c r="EP259" s="60"/>
      <c r="EQ259" s="60"/>
      <c r="ER259" s="60"/>
      <c r="ES259" s="60"/>
      <c r="ET259" s="60"/>
      <c r="EU259" s="60"/>
      <c r="EV259" s="60"/>
      <c r="EW259" s="60"/>
      <c r="EX259" s="60"/>
      <c r="EY259" s="60"/>
      <c r="EZ259" s="60"/>
      <c r="FA259" s="60"/>
      <c r="FB259" s="60"/>
      <c r="FC259" s="60"/>
      <c r="FD259" s="60"/>
      <c r="FE259" s="60"/>
      <c r="FF259" s="60"/>
      <c r="FG259" s="60"/>
      <c r="FH259" s="60"/>
      <c r="FI259" s="60"/>
      <c r="FJ259" s="60"/>
      <c r="FK259" s="60"/>
      <c r="FL259" s="60"/>
      <c r="FM259" s="60"/>
      <c r="FN259" s="60"/>
      <c r="FO259" s="60"/>
      <c r="FP259" s="60"/>
      <c r="FQ259" s="60"/>
      <c r="FR259" s="60"/>
      <c r="FS259" s="60"/>
      <c r="FT259" s="60"/>
      <c r="FU259" s="60"/>
      <c r="FV259" s="60"/>
      <c r="FW259" s="60"/>
      <c r="FX259" s="60"/>
      <c r="FY259" s="60"/>
      <c r="FZ259" s="60"/>
      <c r="GA259" s="60"/>
      <c r="GB259" s="60"/>
      <c r="GC259" s="60"/>
      <c r="GD259" s="60"/>
      <c r="GE259" s="60"/>
      <c r="GF259" s="60"/>
      <c r="GG259" s="60"/>
      <c r="GH259" s="60"/>
      <c r="GI259" s="60"/>
      <c r="GJ259" s="60"/>
      <c r="GK259" s="60"/>
      <c r="GL259" s="60"/>
      <c r="GM259" s="60"/>
      <c r="GN259" s="60"/>
      <c r="GO259" s="60"/>
      <c r="GP259" s="60"/>
      <c r="GQ259" s="60"/>
      <c r="GR259" s="60"/>
      <c r="GS259" s="60"/>
      <c r="GT259" s="60"/>
      <c r="GU259" s="60"/>
      <c r="GV259" s="60"/>
      <c r="GW259" s="60"/>
      <c r="GX259" s="60"/>
      <c r="GY259" s="60"/>
      <c r="GZ259" s="60"/>
      <c r="HA259" s="60"/>
      <c r="HB259" s="60"/>
      <c r="HC259" s="60"/>
      <c r="HD259" s="60"/>
      <c r="HE259" s="60"/>
      <c r="HF259" s="60"/>
      <c r="HG259" s="60"/>
      <c r="HH259" s="60"/>
      <c r="HI259" s="60"/>
      <c r="HJ259" s="60"/>
      <c r="HK259" s="60"/>
      <c r="HL259" s="60"/>
      <c r="HM259" s="60"/>
      <c r="HN259" s="60"/>
      <c r="HO259" s="60"/>
      <c r="HP259" s="60"/>
      <c r="HQ259" s="60"/>
      <c r="HR259" s="60"/>
      <c r="HS259" s="60"/>
      <c r="HT259" s="60"/>
      <c r="HU259" s="60"/>
      <c r="HV259" s="60"/>
      <c r="HW259" s="60"/>
      <c r="HX259" s="60"/>
      <c r="HY259" s="60"/>
      <c r="HZ259" s="60"/>
      <c r="IA259" s="60"/>
      <c r="IB259" s="60"/>
      <c r="IC259" s="60"/>
      <c r="ID259" s="60"/>
    </row>
    <row r="260" spans="1:238" s="59" customFormat="1" ht="38.25">
      <c r="A260" s="72"/>
      <c r="B260" s="96" t="s">
        <v>697</v>
      </c>
      <c r="C260" s="94">
        <v>2021</v>
      </c>
      <c r="D260" s="94">
        <v>0.4</v>
      </c>
      <c r="E260" s="94">
        <v>372.2</v>
      </c>
      <c r="F260" s="94">
        <v>39.94</v>
      </c>
      <c r="G260" s="95">
        <v>496943</v>
      </c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  <c r="ED260" s="60"/>
      <c r="EE260" s="60"/>
      <c r="EF260" s="60"/>
      <c r="EG260" s="60"/>
      <c r="EH260" s="60"/>
      <c r="EI260" s="60"/>
      <c r="EJ260" s="60"/>
      <c r="EK260" s="60"/>
      <c r="EL260" s="60"/>
      <c r="EM260" s="60"/>
      <c r="EN260" s="60"/>
      <c r="EO260" s="60"/>
      <c r="EP260" s="60"/>
      <c r="EQ260" s="60"/>
      <c r="ER260" s="60"/>
      <c r="ES260" s="60"/>
      <c r="ET260" s="60"/>
      <c r="EU260" s="60"/>
      <c r="EV260" s="60"/>
      <c r="EW260" s="60"/>
      <c r="EX260" s="60"/>
      <c r="EY260" s="60"/>
      <c r="EZ260" s="60"/>
      <c r="FA260" s="60"/>
      <c r="FB260" s="60"/>
      <c r="FC260" s="60"/>
      <c r="FD260" s="60"/>
      <c r="FE260" s="60"/>
      <c r="FF260" s="60"/>
      <c r="FG260" s="60"/>
      <c r="FH260" s="60"/>
      <c r="FI260" s="60"/>
      <c r="FJ260" s="60"/>
      <c r="FK260" s="60"/>
      <c r="FL260" s="60"/>
      <c r="FM260" s="60"/>
      <c r="FN260" s="60"/>
      <c r="FO260" s="60"/>
      <c r="FP260" s="60"/>
      <c r="FQ260" s="60"/>
      <c r="FR260" s="60"/>
      <c r="FS260" s="60"/>
      <c r="FT260" s="60"/>
      <c r="FU260" s="60"/>
      <c r="FV260" s="60"/>
      <c r="FW260" s="60"/>
      <c r="FX260" s="60"/>
      <c r="FY260" s="60"/>
      <c r="FZ260" s="60"/>
      <c r="GA260" s="60"/>
      <c r="GB260" s="60"/>
      <c r="GC260" s="60"/>
      <c r="GD260" s="60"/>
      <c r="GE260" s="60"/>
      <c r="GF260" s="60"/>
      <c r="GG260" s="60"/>
      <c r="GH260" s="60"/>
      <c r="GI260" s="60"/>
      <c r="GJ260" s="60"/>
      <c r="GK260" s="60"/>
      <c r="GL260" s="60"/>
      <c r="GM260" s="60"/>
      <c r="GN260" s="60"/>
      <c r="GO260" s="60"/>
      <c r="GP260" s="60"/>
      <c r="GQ260" s="60"/>
      <c r="GR260" s="60"/>
      <c r="GS260" s="60"/>
      <c r="GT260" s="60"/>
      <c r="GU260" s="60"/>
      <c r="GV260" s="60"/>
      <c r="GW260" s="60"/>
      <c r="GX260" s="60"/>
      <c r="GY260" s="60"/>
      <c r="GZ260" s="60"/>
      <c r="HA260" s="60"/>
      <c r="HB260" s="60"/>
      <c r="HC260" s="60"/>
      <c r="HD260" s="60"/>
      <c r="HE260" s="60"/>
      <c r="HF260" s="60"/>
      <c r="HG260" s="60"/>
      <c r="HH260" s="60"/>
      <c r="HI260" s="60"/>
      <c r="HJ260" s="60"/>
      <c r="HK260" s="60"/>
      <c r="HL260" s="60"/>
      <c r="HM260" s="60"/>
      <c r="HN260" s="60"/>
      <c r="HO260" s="60"/>
      <c r="HP260" s="60"/>
      <c r="HQ260" s="60"/>
      <c r="HR260" s="60"/>
      <c r="HS260" s="60"/>
      <c r="HT260" s="60"/>
      <c r="HU260" s="60"/>
      <c r="HV260" s="60"/>
      <c r="HW260" s="60"/>
      <c r="HX260" s="60"/>
      <c r="HY260" s="60"/>
      <c r="HZ260" s="60"/>
      <c r="IA260" s="60"/>
      <c r="IB260" s="60"/>
      <c r="IC260" s="60"/>
      <c r="ID260" s="60"/>
    </row>
    <row r="261" spans="1:238" s="59" customFormat="1" ht="38.25">
      <c r="A261" s="72"/>
      <c r="B261" s="96" t="s">
        <v>698</v>
      </c>
      <c r="C261" s="94">
        <v>2021</v>
      </c>
      <c r="D261" s="94">
        <v>0.4</v>
      </c>
      <c r="E261" s="94">
        <v>139.9</v>
      </c>
      <c r="F261" s="94">
        <v>60</v>
      </c>
      <c r="G261" s="95">
        <v>171271.45</v>
      </c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  <c r="ED261" s="60"/>
      <c r="EE261" s="60"/>
      <c r="EF261" s="60"/>
      <c r="EG261" s="60"/>
      <c r="EH261" s="60"/>
      <c r="EI261" s="60"/>
      <c r="EJ261" s="60"/>
      <c r="EK261" s="60"/>
      <c r="EL261" s="60"/>
      <c r="EM261" s="60"/>
      <c r="EN261" s="60"/>
      <c r="EO261" s="60"/>
      <c r="EP261" s="60"/>
      <c r="EQ261" s="60"/>
      <c r="ER261" s="60"/>
      <c r="ES261" s="60"/>
      <c r="ET261" s="60"/>
      <c r="EU261" s="60"/>
      <c r="EV261" s="60"/>
      <c r="EW261" s="60"/>
      <c r="EX261" s="60"/>
      <c r="EY261" s="60"/>
      <c r="EZ261" s="60"/>
      <c r="FA261" s="60"/>
      <c r="FB261" s="60"/>
      <c r="FC261" s="60"/>
      <c r="FD261" s="60"/>
      <c r="FE261" s="60"/>
      <c r="FF261" s="60"/>
      <c r="FG261" s="60"/>
      <c r="FH261" s="60"/>
      <c r="FI261" s="60"/>
      <c r="FJ261" s="60"/>
      <c r="FK261" s="60"/>
      <c r="FL261" s="60"/>
      <c r="FM261" s="60"/>
      <c r="FN261" s="60"/>
      <c r="FO261" s="60"/>
      <c r="FP261" s="60"/>
      <c r="FQ261" s="60"/>
      <c r="FR261" s="60"/>
      <c r="FS261" s="60"/>
      <c r="FT261" s="60"/>
      <c r="FU261" s="60"/>
      <c r="FV261" s="60"/>
      <c r="FW261" s="60"/>
      <c r="FX261" s="60"/>
      <c r="FY261" s="60"/>
      <c r="FZ261" s="60"/>
      <c r="GA261" s="60"/>
      <c r="GB261" s="60"/>
      <c r="GC261" s="60"/>
      <c r="GD261" s="60"/>
      <c r="GE261" s="60"/>
      <c r="GF261" s="60"/>
      <c r="GG261" s="60"/>
      <c r="GH261" s="60"/>
      <c r="GI261" s="60"/>
      <c r="GJ261" s="60"/>
      <c r="GK261" s="60"/>
      <c r="GL261" s="60"/>
      <c r="GM261" s="60"/>
      <c r="GN261" s="60"/>
      <c r="GO261" s="60"/>
      <c r="GP261" s="60"/>
      <c r="GQ261" s="60"/>
      <c r="GR261" s="60"/>
      <c r="GS261" s="60"/>
      <c r="GT261" s="60"/>
      <c r="GU261" s="60"/>
      <c r="GV261" s="60"/>
      <c r="GW261" s="60"/>
      <c r="GX261" s="60"/>
      <c r="GY261" s="60"/>
      <c r="GZ261" s="60"/>
      <c r="HA261" s="60"/>
      <c r="HB261" s="60"/>
      <c r="HC261" s="60"/>
      <c r="HD261" s="60"/>
      <c r="HE261" s="60"/>
      <c r="HF261" s="60"/>
      <c r="HG261" s="60"/>
      <c r="HH261" s="60"/>
      <c r="HI261" s="60"/>
      <c r="HJ261" s="60"/>
      <c r="HK261" s="60"/>
      <c r="HL261" s="60"/>
      <c r="HM261" s="60"/>
      <c r="HN261" s="60"/>
      <c r="HO261" s="60"/>
      <c r="HP261" s="60"/>
      <c r="HQ261" s="60"/>
      <c r="HR261" s="60"/>
      <c r="HS261" s="60"/>
      <c r="HT261" s="60"/>
      <c r="HU261" s="60"/>
      <c r="HV261" s="60"/>
      <c r="HW261" s="60"/>
      <c r="HX261" s="60"/>
      <c r="HY261" s="60"/>
      <c r="HZ261" s="60"/>
      <c r="IA261" s="60"/>
      <c r="IB261" s="60"/>
      <c r="IC261" s="60"/>
      <c r="ID261" s="60"/>
    </row>
    <row r="262" spans="1:238" s="59" customFormat="1" ht="38.25">
      <c r="A262" s="72"/>
      <c r="B262" s="96" t="s">
        <v>699</v>
      </c>
      <c r="C262" s="94">
        <v>2021</v>
      </c>
      <c r="D262" s="94">
        <v>0.4</v>
      </c>
      <c r="E262" s="94">
        <v>97</v>
      </c>
      <c r="F262" s="94">
        <v>145</v>
      </c>
      <c r="G262" s="95">
        <v>141320.6</v>
      </c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  <c r="ED262" s="60"/>
      <c r="EE262" s="60"/>
      <c r="EF262" s="60"/>
      <c r="EG262" s="60"/>
      <c r="EH262" s="60"/>
      <c r="EI262" s="60"/>
      <c r="EJ262" s="60"/>
      <c r="EK262" s="60"/>
      <c r="EL262" s="60"/>
      <c r="EM262" s="60"/>
      <c r="EN262" s="60"/>
      <c r="EO262" s="60"/>
      <c r="EP262" s="60"/>
      <c r="EQ262" s="60"/>
      <c r="ER262" s="60"/>
      <c r="ES262" s="60"/>
      <c r="ET262" s="60"/>
      <c r="EU262" s="60"/>
      <c r="EV262" s="60"/>
      <c r="EW262" s="60"/>
      <c r="EX262" s="60"/>
      <c r="EY262" s="60"/>
      <c r="EZ262" s="60"/>
      <c r="FA262" s="60"/>
      <c r="FB262" s="60"/>
      <c r="FC262" s="60"/>
      <c r="FD262" s="60"/>
      <c r="FE262" s="60"/>
      <c r="FF262" s="60"/>
      <c r="FG262" s="60"/>
      <c r="FH262" s="60"/>
      <c r="FI262" s="60"/>
      <c r="FJ262" s="60"/>
      <c r="FK262" s="60"/>
      <c r="FL262" s="60"/>
      <c r="FM262" s="60"/>
      <c r="FN262" s="60"/>
      <c r="FO262" s="60"/>
      <c r="FP262" s="60"/>
      <c r="FQ262" s="60"/>
      <c r="FR262" s="60"/>
      <c r="FS262" s="60"/>
      <c r="FT262" s="60"/>
      <c r="FU262" s="60"/>
      <c r="FV262" s="60"/>
      <c r="FW262" s="60"/>
      <c r="FX262" s="60"/>
      <c r="FY262" s="60"/>
      <c r="FZ262" s="60"/>
      <c r="GA262" s="60"/>
      <c r="GB262" s="60"/>
      <c r="GC262" s="60"/>
      <c r="GD262" s="60"/>
      <c r="GE262" s="60"/>
      <c r="GF262" s="60"/>
      <c r="GG262" s="60"/>
      <c r="GH262" s="60"/>
      <c r="GI262" s="60"/>
      <c r="GJ262" s="60"/>
      <c r="GK262" s="60"/>
      <c r="GL262" s="60"/>
      <c r="GM262" s="60"/>
      <c r="GN262" s="60"/>
      <c r="GO262" s="60"/>
      <c r="GP262" s="60"/>
      <c r="GQ262" s="60"/>
      <c r="GR262" s="60"/>
      <c r="GS262" s="60"/>
      <c r="GT262" s="60"/>
      <c r="GU262" s="60"/>
      <c r="GV262" s="60"/>
      <c r="GW262" s="60"/>
      <c r="GX262" s="60"/>
      <c r="GY262" s="60"/>
      <c r="GZ262" s="60"/>
      <c r="HA262" s="60"/>
      <c r="HB262" s="60"/>
      <c r="HC262" s="60"/>
      <c r="HD262" s="60"/>
      <c r="HE262" s="60"/>
      <c r="HF262" s="60"/>
      <c r="HG262" s="60"/>
      <c r="HH262" s="60"/>
      <c r="HI262" s="60"/>
      <c r="HJ262" s="60"/>
      <c r="HK262" s="60"/>
      <c r="HL262" s="60"/>
      <c r="HM262" s="60"/>
      <c r="HN262" s="60"/>
      <c r="HO262" s="60"/>
      <c r="HP262" s="60"/>
      <c r="HQ262" s="60"/>
      <c r="HR262" s="60"/>
      <c r="HS262" s="60"/>
      <c r="HT262" s="60"/>
      <c r="HU262" s="60"/>
      <c r="HV262" s="60"/>
      <c r="HW262" s="60"/>
      <c r="HX262" s="60"/>
      <c r="HY262" s="60"/>
      <c r="HZ262" s="60"/>
      <c r="IA262" s="60"/>
      <c r="IB262" s="60"/>
      <c r="IC262" s="60"/>
      <c r="ID262" s="60"/>
    </row>
    <row r="263" spans="1:238" s="59" customFormat="1" ht="51">
      <c r="A263" s="72"/>
      <c r="B263" s="96" t="s">
        <v>700</v>
      </c>
      <c r="C263" s="94">
        <v>2021</v>
      </c>
      <c r="D263" s="94">
        <v>0.4</v>
      </c>
      <c r="E263" s="94">
        <v>200</v>
      </c>
      <c r="F263" s="94">
        <v>150</v>
      </c>
      <c r="G263" s="95">
        <v>204960.44</v>
      </c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  <c r="ED263" s="60"/>
      <c r="EE263" s="60"/>
      <c r="EF263" s="60"/>
      <c r="EG263" s="60"/>
      <c r="EH263" s="60"/>
      <c r="EI263" s="60"/>
      <c r="EJ263" s="60"/>
      <c r="EK263" s="60"/>
      <c r="EL263" s="60"/>
      <c r="EM263" s="60"/>
      <c r="EN263" s="60"/>
      <c r="EO263" s="60"/>
      <c r="EP263" s="60"/>
      <c r="EQ263" s="60"/>
      <c r="ER263" s="60"/>
      <c r="ES263" s="60"/>
      <c r="ET263" s="60"/>
      <c r="EU263" s="60"/>
      <c r="EV263" s="60"/>
      <c r="EW263" s="60"/>
      <c r="EX263" s="60"/>
      <c r="EY263" s="60"/>
      <c r="EZ263" s="60"/>
      <c r="FA263" s="60"/>
      <c r="FB263" s="60"/>
      <c r="FC263" s="60"/>
      <c r="FD263" s="60"/>
      <c r="FE263" s="60"/>
      <c r="FF263" s="60"/>
      <c r="FG263" s="60"/>
      <c r="FH263" s="60"/>
      <c r="FI263" s="60"/>
      <c r="FJ263" s="60"/>
      <c r="FK263" s="60"/>
      <c r="FL263" s="60"/>
      <c r="FM263" s="60"/>
      <c r="FN263" s="60"/>
      <c r="FO263" s="60"/>
      <c r="FP263" s="60"/>
      <c r="FQ263" s="60"/>
      <c r="FR263" s="60"/>
      <c r="FS263" s="60"/>
      <c r="FT263" s="60"/>
      <c r="FU263" s="60"/>
      <c r="FV263" s="60"/>
      <c r="FW263" s="60"/>
      <c r="FX263" s="60"/>
      <c r="FY263" s="60"/>
      <c r="FZ263" s="60"/>
      <c r="GA263" s="60"/>
      <c r="GB263" s="60"/>
      <c r="GC263" s="60"/>
      <c r="GD263" s="60"/>
      <c r="GE263" s="60"/>
      <c r="GF263" s="60"/>
      <c r="GG263" s="60"/>
      <c r="GH263" s="60"/>
      <c r="GI263" s="60"/>
      <c r="GJ263" s="60"/>
      <c r="GK263" s="60"/>
      <c r="GL263" s="60"/>
      <c r="GM263" s="60"/>
      <c r="GN263" s="60"/>
      <c r="GO263" s="60"/>
      <c r="GP263" s="60"/>
      <c r="GQ263" s="60"/>
      <c r="GR263" s="60"/>
      <c r="GS263" s="60"/>
      <c r="GT263" s="60"/>
      <c r="GU263" s="60"/>
      <c r="GV263" s="60"/>
      <c r="GW263" s="60"/>
      <c r="GX263" s="60"/>
      <c r="GY263" s="60"/>
      <c r="GZ263" s="60"/>
      <c r="HA263" s="60"/>
      <c r="HB263" s="60"/>
      <c r="HC263" s="60"/>
      <c r="HD263" s="60"/>
      <c r="HE263" s="60"/>
      <c r="HF263" s="60"/>
      <c r="HG263" s="60"/>
      <c r="HH263" s="60"/>
      <c r="HI263" s="60"/>
      <c r="HJ263" s="60"/>
      <c r="HK263" s="60"/>
      <c r="HL263" s="60"/>
      <c r="HM263" s="60"/>
      <c r="HN263" s="60"/>
      <c r="HO263" s="60"/>
      <c r="HP263" s="60"/>
      <c r="HQ263" s="60"/>
      <c r="HR263" s="60"/>
      <c r="HS263" s="60"/>
      <c r="HT263" s="60"/>
      <c r="HU263" s="60"/>
      <c r="HV263" s="60"/>
      <c r="HW263" s="60"/>
      <c r="HX263" s="60"/>
      <c r="HY263" s="60"/>
      <c r="HZ263" s="60"/>
      <c r="IA263" s="60"/>
      <c r="IB263" s="60"/>
      <c r="IC263" s="60"/>
      <c r="ID263" s="60"/>
    </row>
    <row r="264" spans="1:7" s="59" customFormat="1" ht="12.75">
      <c r="A264" s="68" t="s">
        <v>542</v>
      </c>
      <c r="B264" s="88" t="s">
        <v>543</v>
      </c>
      <c r="C264" s="89"/>
      <c r="D264" s="89"/>
      <c r="E264" s="89"/>
      <c r="F264" s="89"/>
      <c r="G264" s="89"/>
    </row>
    <row r="265" spans="1:238" s="59" customFormat="1" ht="38.25">
      <c r="A265" s="72"/>
      <c r="B265" s="96" t="s">
        <v>701</v>
      </c>
      <c r="C265" s="94">
        <v>2020</v>
      </c>
      <c r="D265" s="94">
        <v>0.4</v>
      </c>
      <c r="E265" s="94">
        <v>168.3</v>
      </c>
      <c r="F265" s="94">
        <v>145</v>
      </c>
      <c r="G265" s="95">
        <v>237299.91</v>
      </c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  <c r="ED265" s="60"/>
      <c r="EE265" s="60"/>
      <c r="EF265" s="60"/>
      <c r="EG265" s="60"/>
      <c r="EH265" s="60"/>
      <c r="EI265" s="60"/>
      <c r="EJ265" s="60"/>
      <c r="EK265" s="60"/>
      <c r="EL265" s="60"/>
      <c r="EM265" s="60"/>
      <c r="EN265" s="60"/>
      <c r="EO265" s="60"/>
      <c r="EP265" s="60"/>
      <c r="EQ265" s="60"/>
      <c r="ER265" s="60"/>
      <c r="ES265" s="60"/>
      <c r="ET265" s="60"/>
      <c r="EU265" s="60"/>
      <c r="EV265" s="60"/>
      <c r="EW265" s="60"/>
      <c r="EX265" s="60"/>
      <c r="EY265" s="60"/>
      <c r="EZ265" s="60"/>
      <c r="FA265" s="60"/>
      <c r="FB265" s="60"/>
      <c r="FC265" s="60"/>
      <c r="FD265" s="60"/>
      <c r="FE265" s="60"/>
      <c r="FF265" s="60"/>
      <c r="FG265" s="60"/>
      <c r="FH265" s="60"/>
      <c r="FI265" s="60"/>
      <c r="FJ265" s="60"/>
      <c r="FK265" s="60"/>
      <c r="FL265" s="60"/>
      <c r="FM265" s="60"/>
      <c r="FN265" s="60"/>
      <c r="FO265" s="60"/>
      <c r="FP265" s="60"/>
      <c r="FQ265" s="60"/>
      <c r="FR265" s="60"/>
      <c r="FS265" s="60"/>
      <c r="FT265" s="60"/>
      <c r="FU265" s="60"/>
      <c r="FV265" s="60"/>
      <c r="FW265" s="60"/>
      <c r="FX265" s="60"/>
      <c r="FY265" s="60"/>
      <c r="FZ265" s="60"/>
      <c r="GA265" s="60"/>
      <c r="GB265" s="60"/>
      <c r="GC265" s="60"/>
      <c r="GD265" s="60"/>
      <c r="GE265" s="60"/>
      <c r="GF265" s="60"/>
      <c r="GG265" s="60"/>
      <c r="GH265" s="60"/>
      <c r="GI265" s="60"/>
      <c r="GJ265" s="60"/>
      <c r="GK265" s="60"/>
      <c r="GL265" s="60"/>
      <c r="GM265" s="60"/>
      <c r="GN265" s="60"/>
      <c r="GO265" s="60"/>
      <c r="GP265" s="60"/>
      <c r="GQ265" s="60"/>
      <c r="GR265" s="60"/>
      <c r="GS265" s="60"/>
      <c r="GT265" s="60"/>
      <c r="GU265" s="60"/>
      <c r="GV265" s="60"/>
      <c r="GW265" s="60"/>
      <c r="GX265" s="60"/>
      <c r="GY265" s="60"/>
      <c r="GZ265" s="60"/>
      <c r="HA265" s="60"/>
      <c r="HB265" s="60"/>
      <c r="HC265" s="60"/>
      <c r="HD265" s="60"/>
      <c r="HE265" s="60"/>
      <c r="HF265" s="60"/>
      <c r="HG265" s="60"/>
      <c r="HH265" s="60"/>
      <c r="HI265" s="60"/>
      <c r="HJ265" s="60"/>
      <c r="HK265" s="60"/>
      <c r="HL265" s="60"/>
      <c r="HM265" s="60"/>
      <c r="HN265" s="60"/>
      <c r="HO265" s="60"/>
      <c r="HP265" s="60"/>
      <c r="HQ265" s="60"/>
      <c r="HR265" s="60"/>
      <c r="HS265" s="60"/>
      <c r="HT265" s="60"/>
      <c r="HU265" s="60"/>
      <c r="HV265" s="60"/>
      <c r="HW265" s="60"/>
      <c r="HX265" s="60"/>
      <c r="HY265" s="60"/>
      <c r="HZ265" s="60"/>
      <c r="IA265" s="60"/>
      <c r="IB265" s="60"/>
      <c r="IC265" s="60"/>
      <c r="ID265" s="60"/>
    </row>
    <row r="266" spans="1:238" s="59" customFormat="1" ht="51">
      <c r="A266" s="72"/>
      <c r="B266" s="96" t="s">
        <v>702</v>
      </c>
      <c r="C266" s="94">
        <v>2020</v>
      </c>
      <c r="D266" s="94">
        <v>0.4</v>
      </c>
      <c r="E266" s="94">
        <v>20</v>
      </c>
      <c r="F266" s="94">
        <v>145</v>
      </c>
      <c r="G266" s="95">
        <v>76604.95</v>
      </c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  <c r="ED266" s="60"/>
      <c r="EE266" s="60"/>
      <c r="EF266" s="60"/>
      <c r="EG266" s="60"/>
      <c r="EH266" s="60"/>
      <c r="EI266" s="60"/>
      <c r="EJ266" s="60"/>
      <c r="EK266" s="60"/>
      <c r="EL266" s="60"/>
      <c r="EM266" s="60"/>
      <c r="EN266" s="60"/>
      <c r="EO266" s="60"/>
      <c r="EP266" s="60"/>
      <c r="EQ266" s="60"/>
      <c r="ER266" s="60"/>
      <c r="ES266" s="60"/>
      <c r="ET266" s="60"/>
      <c r="EU266" s="60"/>
      <c r="EV266" s="60"/>
      <c r="EW266" s="60"/>
      <c r="EX266" s="60"/>
      <c r="EY266" s="60"/>
      <c r="EZ266" s="60"/>
      <c r="FA266" s="60"/>
      <c r="FB266" s="60"/>
      <c r="FC266" s="60"/>
      <c r="FD266" s="60"/>
      <c r="FE266" s="60"/>
      <c r="FF266" s="60"/>
      <c r="FG266" s="60"/>
      <c r="FH266" s="60"/>
      <c r="FI266" s="60"/>
      <c r="FJ266" s="60"/>
      <c r="FK266" s="60"/>
      <c r="FL266" s="60"/>
      <c r="FM266" s="60"/>
      <c r="FN266" s="60"/>
      <c r="FO266" s="60"/>
      <c r="FP266" s="60"/>
      <c r="FQ266" s="60"/>
      <c r="FR266" s="60"/>
      <c r="FS266" s="60"/>
      <c r="FT266" s="60"/>
      <c r="FU266" s="60"/>
      <c r="FV266" s="60"/>
      <c r="FW266" s="60"/>
      <c r="FX266" s="60"/>
      <c r="FY266" s="60"/>
      <c r="FZ266" s="60"/>
      <c r="GA266" s="60"/>
      <c r="GB266" s="60"/>
      <c r="GC266" s="60"/>
      <c r="GD266" s="60"/>
      <c r="GE266" s="60"/>
      <c r="GF266" s="60"/>
      <c r="GG266" s="60"/>
      <c r="GH266" s="60"/>
      <c r="GI266" s="60"/>
      <c r="GJ266" s="60"/>
      <c r="GK266" s="60"/>
      <c r="GL266" s="60"/>
      <c r="GM266" s="60"/>
      <c r="GN266" s="60"/>
      <c r="GO266" s="60"/>
      <c r="GP266" s="60"/>
      <c r="GQ266" s="60"/>
      <c r="GR266" s="60"/>
      <c r="GS266" s="60"/>
      <c r="GT266" s="60"/>
      <c r="GU266" s="60"/>
      <c r="GV266" s="60"/>
      <c r="GW266" s="60"/>
      <c r="GX266" s="60"/>
      <c r="GY266" s="60"/>
      <c r="GZ266" s="60"/>
      <c r="HA266" s="60"/>
      <c r="HB266" s="60"/>
      <c r="HC266" s="60"/>
      <c r="HD266" s="60"/>
      <c r="HE266" s="60"/>
      <c r="HF266" s="60"/>
      <c r="HG266" s="60"/>
      <c r="HH266" s="60"/>
      <c r="HI266" s="60"/>
      <c r="HJ266" s="60"/>
      <c r="HK266" s="60"/>
      <c r="HL266" s="60"/>
      <c r="HM266" s="60"/>
      <c r="HN266" s="60"/>
      <c r="HO266" s="60"/>
      <c r="HP266" s="60"/>
      <c r="HQ266" s="60"/>
      <c r="HR266" s="60"/>
      <c r="HS266" s="60"/>
      <c r="HT266" s="60"/>
      <c r="HU266" s="60"/>
      <c r="HV266" s="60"/>
      <c r="HW266" s="60"/>
      <c r="HX266" s="60"/>
      <c r="HY266" s="60"/>
      <c r="HZ266" s="60"/>
      <c r="IA266" s="60"/>
      <c r="IB266" s="60"/>
      <c r="IC266" s="60"/>
      <c r="ID266" s="60"/>
    </row>
    <row r="267" spans="1:238" s="59" customFormat="1" ht="38.25">
      <c r="A267" s="72"/>
      <c r="B267" s="96" t="s">
        <v>703</v>
      </c>
      <c r="C267" s="94">
        <v>2021</v>
      </c>
      <c r="D267" s="94">
        <v>0.4</v>
      </c>
      <c r="E267" s="94">
        <v>84</v>
      </c>
      <c r="F267" s="94">
        <v>145</v>
      </c>
      <c r="G267" s="95">
        <f>189489.46-925.65</f>
        <v>188563.81</v>
      </c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  <c r="ED267" s="60"/>
      <c r="EE267" s="60"/>
      <c r="EF267" s="60"/>
      <c r="EG267" s="60"/>
      <c r="EH267" s="60"/>
      <c r="EI267" s="60"/>
      <c r="EJ267" s="60"/>
      <c r="EK267" s="60"/>
      <c r="EL267" s="60"/>
      <c r="EM267" s="60"/>
      <c r="EN267" s="60"/>
      <c r="EO267" s="60"/>
      <c r="EP267" s="60"/>
      <c r="EQ267" s="60"/>
      <c r="ER267" s="60"/>
      <c r="ES267" s="60"/>
      <c r="ET267" s="60"/>
      <c r="EU267" s="60"/>
      <c r="EV267" s="60"/>
      <c r="EW267" s="60"/>
      <c r="EX267" s="60"/>
      <c r="EY267" s="60"/>
      <c r="EZ267" s="60"/>
      <c r="FA267" s="60"/>
      <c r="FB267" s="60"/>
      <c r="FC267" s="60"/>
      <c r="FD267" s="60"/>
      <c r="FE267" s="60"/>
      <c r="FF267" s="60"/>
      <c r="FG267" s="60"/>
      <c r="FH267" s="60"/>
      <c r="FI267" s="60"/>
      <c r="FJ267" s="60"/>
      <c r="FK267" s="60"/>
      <c r="FL267" s="60"/>
      <c r="FM267" s="60"/>
      <c r="FN267" s="60"/>
      <c r="FO267" s="60"/>
      <c r="FP267" s="60"/>
      <c r="FQ267" s="60"/>
      <c r="FR267" s="60"/>
      <c r="FS267" s="60"/>
      <c r="FT267" s="60"/>
      <c r="FU267" s="60"/>
      <c r="FV267" s="60"/>
      <c r="FW267" s="60"/>
      <c r="FX267" s="60"/>
      <c r="FY267" s="60"/>
      <c r="FZ267" s="60"/>
      <c r="GA267" s="60"/>
      <c r="GB267" s="60"/>
      <c r="GC267" s="60"/>
      <c r="GD267" s="60"/>
      <c r="GE267" s="60"/>
      <c r="GF267" s="60"/>
      <c r="GG267" s="60"/>
      <c r="GH267" s="60"/>
      <c r="GI267" s="60"/>
      <c r="GJ267" s="60"/>
      <c r="GK267" s="60"/>
      <c r="GL267" s="60"/>
      <c r="GM267" s="60"/>
      <c r="GN267" s="60"/>
      <c r="GO267" s="60"/>
      <c r="GP267" s="60"/>
      <c r="GQ267" s="60"/>
      <c r="GR267" s="60"/>
      <c r="GS267" s="60"/>
      <c r="GT267" s="60"/>
      <c r="GU267" s="60"/>
      <c r="GV267" s="60"/>
      <c r="GW267" s="60"/>
      <c r="GX267" s="60"/>
      <c r="GY267" s="60"/>
      <c r="GZ267" s="60"/>
      <c r="HA267" s="60"/>
      <c r="HB267" s="60"/>
      <c r="HC267" s="60"/>
      <c r="HD267" s="60"/>
      <c r="HE267" s="60"/>
      <c r="HF267" s="60"/>
      <c r="HG267" s="60"/>
      <c r="HH267" s="60"/>
      <c r="HI267" s="60"/>
      <c r="HJ267" s="60"/>
      <c r="HK267" s="60"/>
      <c r="HL267" s="60"/>
      <c r="HM267" s="60"/>
      <c r="HN267" s="60"/>
      <c r="HO267" s="60"/>
      <c r="HP267" s="60"/>
      <c r="HQ267" s="60"/>
      <c r="HR267" s="60"/>
      <c r="HS267" s="60"/>
      <c r="HT267" s="60"/>
      <c r="HU267" s="60"/>
      <c r="HV267" s="60"/>
      <c r="HW267" s="60"/>
      <c r="HX267" s="60"/>
      <c r="HY267" s="60"/>
      <c r="HZ267" s="60"/>
      <c r="IA267" s="60"/>
      <c r="IB267" s="60"/>
      <c r="IC267" s="60"/>
      <c r="ID267" s="60"/>
    </row>
    <row r="268" spans="1:7" s="59" customFormat="1" ht="12.75" hidden="1" outlineLevel="1">
      <c r="A268" s="68" t="s">
        <v>544</v>
      </c>
      <c r="B268" s="88" t="s">
        <v>545</v>
      </c>
      <c r="C268" s="89"/>
      <c r="D268" s="89"/>
      <c r="E268" s="89"/>
      <c r="F268" s="89"/>
      <c r="G268" s="89"/>
    </row>
    <row r="269" spans="1:7" s="59" customFormat="1" ht="12.75" hidden="1" outlineLevel="1">
      <c r="A269" s="68" t="s">
        <v>546</v>
      </c>
      <c r="B269" s="88" t="s">
        <v>547</v>
      </c>
      <c r="C269" s="89"/>
      <c r="D269" s="89"/>
      <c r="E269" s="89"/>
      <c r="F269" s="89"/>
      <c r="G269" s="90"/>
    </row>
    <row r="270" spans="1:7" s="59" customFormat="1" ht="12.75" hidden="1" outlineLevel="1">
      <c r="A270" s="68" t="s">
        <v>548</v>
      </c>
      <c r="B270" s="88" t="s">
        <v>549</v>
      </c>
      <c r="C270" s="89"/>
      <c r="D270" s="89"/>
      <c r="E270" s="89"/>
      <c r="F270" s="89"/>
      <c r="G270" s="90"/>
    </row>
    <row r="271" spans="1:7" s="59" customFormat="1" ht="12.75" hidden="1" outlineLevel="1">
      <c r="A271" s="68" t="s">
        <v>550</v>
      </c>
      <c r="B271" s="88" t="s">
        <v>81</v>
      </c>
      <c r="C271" s="89"/>
      <c r="D271" s="89"/>
      <c r="E271" s="89"/>
      <c r="F271" s="89"/>
      <c r="G271" s="90"/>
    </row>
    <row r="272" spans="1:7" s="59" customFormat="1" ht="12.75" hidden="1" outlineLevel="1">
      <c r="A272" s="68" t="s">
        <v>551</v>
      </c>
      <c r="B272" s="88" t="s">
        <v>552</v>
      </c>
      <c r="C272" s="89"/>
      <c r="D272" s="89"/>
      <c r="E272" s="89"/>
      <c r="F272" s="89"/>
      <c r="G272" s="90"/>
    </row>
    <row r="273" spans="1:238" s="59" customFormat="1" ht="12.75" collapsed="1">
      <c r="A273" s="64" t="s">
        <v>286</v>
      </c>
      <c r="B273" s="85" t="s">
        <v>704</v>
      </c>
      <c r="C273" s="86"/>
      <c r="D273" s="86"/>
      <c r="E273" s="86"/>
      <c r="F273" s="86"/>
      <c r="G273" s="8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  <c r="FO273" s="67"/>
      <c r="FP273" s="67"/>
      <c r="FQ273" s="67"/>
      <c r="FR273" s="67"/>
      <c r="FS273" s="67"/>
      <c r="FT273" s="67"/>
      <c r="FU273" s="67"/>
      <c r="FV273" s="67"/>
      <c r="FW273" s="67"/>
      <c r="FX273" s="67"/>
      <c r="FY273" s="67"/>
      <c r="FZ273" s="67"/>
      <c r="GA273" s="67"/>
      <c r="GB273" s="67"/>
      <c r="GC273" s="67"/>
      <c r="GD273" s="67"/>
      <c r="GE273" s="67"/>
      <c r="GF273" s="67"/>
      <c r="GG273" s="67"/>
      <c r="GH273" s="67"/>
      <c r="GI273" s="67"/>
      <c r="GJ273" s="67"/>
      <c r="GK273" s="67"/>
      <c r="GL273" s="67"/>
      <c r="GM273" s="67"/>
      <c r="GN273" s="67"/>
      <c r="GO273" s="67"/>
      <c r="GP273" s="67"/>
      <c r="GQ273" s="67"/>
      <c r="GR273" s="67"/>
      <c r="GS273" s="67"/>
      <c r="GT273" s="67"/>
      <c r="GU273" s="67"/>
      <c r="GV273" s="67"/>
      <c r="GW273" s="67"/>
      <c r="GX273" s="67"/>
      <c r="GY273" s="67"/>
      <c r="GZ273" s="67"/>
      <c r="HA273" s="67"/>
      <c r="HB273" s="67"/>
      <c r="HC273" s="67"/>
      <c r="HD273" s="67"/>
      <c r="HE273" s="67"/>
      <c r="HF273" s="67"/>
      <c r="HG273" s="67"/>
      <c r="HH273" s="67"/>
      <c r="HI273" s="67"/>
      <c r="HJ273" s="67"/>
      <c r="HK273" s="67"/>
      <c r="HL273" s="67"/>
      <c r="HM273" s="67"/>
      <c r="HN273" s="67"/>
      <c r="HO273" s="67"/>
      <c r="HP273" s="67"/>
      <c r="HQ273" s="67"/>
      <c r="HR273" s="67"/>
      <c r="HS273" s="67"/>
      <c r="HT273" s="67"/>
      <c r="HU273" s="67"/>
      <c r="HV273" s="67"/>
      <c r="HW273" s="67"/>
      <c r="HX273" s="67"/>
      <c r="HY273" s="67"/>
      <c r="HZ273" s="67"/>
      <c r="IA273" s="67"/>
      <c r="IB273" s="67"/>
      <c r="IC273" s="67"/>
      <c r="ID273" s="67"/>
    </row>
    <row r="274" spans="1:7" s="59" customFormat="1" ht="12.75">
      <c r="A274" s="68" t="s">
        <v>288</v>
      </c>
      <c r="B274" s="88" t="s">
        <v>72</v>
      </c>
      <c r="C274" s="89"/>
      <c r="D274" s="89"/>
      <c r="E274" s="89"/>
      <c r="F274" s="89"/>
      <c r="G274" s="90"/>
    </row>
    <row r="275" spans="1:7" s="59" customFormat="1" ht="12.75">
      <c r="A275" s="68" t="s">
        <v>289</v>
      </c>
      <c r="B275" s="88" t="s">
        <v>75</v>
      </c>
      <c r="C275" s="89"/>
      <c r="D275" s="89"/>
      <c r="E275" s="89"/>
      <c r="F275" s="89"/>
      <c r="G275" s="90"/>
    </row>
    <row r="276" spans="1:238" s="59" customFormat="1" ht="25.5">
      <c r="A276" s="72"/>
      <c r="B276" s="96" t="s">
        <v>705</v>
      </c>
      <c r="C276" s="94">
        <v>2019</v>
      </c>
      <c r="D276" s="94">
        <v>6</v>
      </c>
      <c r="E276" s="94">
        <v>1010</v>
      </c>
      <c r="F276" s="94">
        <v>75</v>
      </c>
      <c r="G276" s="95">
        <v>1927954.77</v>
      </c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  <c r="ED276" s="60"/>
      <c r="EE276" s="60"/>
      <c r="EF276" s="60"/>
      <c r="EG276" s="60"/>
      <c r="EH276" s="60"/>
      <c r="EI276" s="60"/>
      <c r="EJ276" s="60"/>
      <c r="EK276" s="60"/>
      <c r="EL276" s="60"/>
      <c r="EM276" s="60"/>
      <c r="EN276" s="60"/>
      <c r="EO276" s="60"/>
      <c r="EP276" s="60"/>
      <c r="EQ276" s="60"/>
      <c r="ER276" s="60"/>
      <c r="ES276" s="60"/>
      <c r="ET276" s="60"/>
      <c r="EU276" s="60"/>
      <c r="EV276" s="60"/>
      <c r="EW276" s="60"/>
      <c r="EX276" s="60"/>
      <c r="EY276" s="60"/>
      <c r="EZ276" s="60"/>
      <c r="FA276" s="60"/>
      <c r="FB276" s="60"/>
      <c r="FC276" s="60"/>
      <c r="FD276" s="60"/>
      <c r="FE276" s="60"/>
      <c r="FF276" s="60"/>
      <c r="FG276" s="60"/>
      <c r="FH276" s="60"/>
      <c r="FI276" s="60"/>
      <c r="FJ276" s="60"/>
      <c r="FK276" s="60"/>
      <c r="FL276" s="60"/>
      <c r="FM276" s="60"/>
      <c r="FN276" s="60"/>
      <c r="FO276" s="60"/>
      <c r="FP276" s="60"/>
      <c r="FQ276" s="60"/>
      <c r="FR276" s="60"/>
      <c r="FS276" s="60"/>
      <c r="FT276" s="60"/>
      <c r="FU276" s="60"/>
      <c r="FV276" s="60"/>
      <c r="FW276" s="60"/>
      <c r="FX276" s="60"/>
      <c r="FY276" s="60"/>
      <c r="FZ276" s="60"/>
      <c r="GA276" s="60"/>
      <c r="GB276" s="60"/>
      <c r="GC276" s="60"/>
      <c r="GD276" s="60"/>
      <c r="GE276" s="60"/>
      <c r="GF276" s="60"/>
      <c r="GG276" s="60"/>
      <c r="GH276" s="60"/>
      <c r="GI276" s="60"/>
      <c r="GJ276" s="60"/>
      <c r="GK276" s="60"/>
      <c r="GL276" s="60"/>
      <c r="GM276" s="60"/>
      <c r="GN276" s="60"/>
      <c r="GO276" s="60"/>
      <c r="GP276" s="60"/>
      <c r="GQ276" s="60"/>
      <c r="GR276" s="60"/>
      <c r="GS276" s="60"/>
      <c r="GT276" s="60"/>
      <c r="GU276" s="60"/>
      <c r="GV276" s="60"/>
      <c r="GW276" s="60"/>
      <c r="GX276" s="60"/>
      <c r="GY276" s="60"/>
      <c r="GZ276" s="60"/>
      <c r="HA276" s="60"/>
      <c r="HB276" s="60"/>
      <c r="HC276" s="60"/>
      <c r="HD276" s="60"/>
      <c r="HE276" s="60"/>
      <c r="HF276" s="60"/>
      <c r="HG276" s="60"/>
      <c r="HH276" s="60"/>
      <c r="HI276" s="60"/>
      <c r="HJ276" s="60"/>
      <c r="HK276" s="60"/>
      <c r="HL276" s="60"/>
      <c r="HM276" s="60"/>
      <c r="HN276" s="60"/>
      <c r="HO276" s="60"/>
      <c r="HP276" s="60"/>
      <c r="HQ276" s="60"/>
      <c r="HR276" s="60"/>
      <c r="HS276" s="60"/>
      <c r="HT276" s="60"/>
      <c r="HU276" s="60"/>
      <c r="HV276" s="60"/>
      <c r="HW276" s="60"/>
      <c r="HX276" s="60"/>
      <c r="HY276" s="60"/>
      <c r="HZ276" s="60"/>
      <c r="IA276" s="60"/>
      <c r="IB276" s="60"/>
      <c r="IC276" s="60"/>
      <c r="ID276" s="60"/>
    </row>
    <row r="277" spans="1:238" s="59" customFormat="1" ht="38.25">
      <c r="A277" s="72"/>
      <c r="B277" s="96" t="s">
        <v>706</v>
      </c>
      <c r="C277" s="94">
        <v>2019</v>
      </c>
      <c r="D277" s="94">
        <v>6</v>
      </c>
      <c r="E277" s="94">
        <v>119</v>
      </c>
      <c r="F277" s="94">
        <v>150</v>
      </c>
      <c r="G277" s="95">
        <v>333565.03</v>
      </c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  <c r="ED277" s="60"/>
      <c r="EE277" s="60"/>
      <c r="EF277" s="60"/>
      <c r="EG277" s="60"/>
      <c r="EH277" s="60"/>
      <c r="EI277" s="60"/>
      <c r="EJ277" s="60"/>
      <c r="EK277" s="60"/>
      <c r="EL277" s="60"/>
      <c r="EM277" s="60"/>
      <c r="EN277" s="60"/>
      <c r="EO277" s="60"/>
      <c r="EP277" s="60"/>
      <c r="EQ277" s="60"/>
      <c r="ER277" s="60"/>
      <c r="ES277" s="60"/>
      <c r="ET277" s="60"/>
      <c r="EU277" s="60"/>
      <c r="EV277" s="60"/>
      <c r="EW277" s="60"/>
      <c r="EX277" s="60"/>
      <c r="EY277" s="60"/>
      <c r="EZ277" s="60"/>
      <c r="FA277" s="60"/>
      <c r="FB277" s="60"/>
      <c r="FC277" s="60"/>
      <c r="FD277" s="60"/>
      <c r="FE277" s="60"/>
      <c r="FF277" s="60"/>
      <c r="FG277" s="60"/>
      <c r="FH277" s="60"/>
      <c r="FI277" s="60"/>
      <c r="FJ277" s="60"/>
      <c r="FK277" s="60"/>
      <c r="FL277" s="60"/>
      <c r="FM277" s="60"/>
      <c r="FN277" s="60"/>
      <c r="FO277" s="60"/>
      <c r="FP277" s="60"/>
      <c r="FQ277" s="60"/>
      <c r="FR277" s="60"/>
      <c r="FS277" s="60"/>
      <c r="FT277" s="60"/>
      <c r="FU277" s="60"/>
      <c r="FV277" s="60"/>
      <c r="FW277" s="60"/>
      <c r="FX277" s="60"/>
      <c r="FY277" s="60"/>
      <c r="FZ277" s="60"/>
      <c r="GA277" s="60"/>
      <c r="GB277" s="60"/>
      <c r="GC277" s="60"/>
      <c r="GD277" s="60"/>
      <c r="GE277" s="60"/>
      <c r="GF277" s="60"/>
      <c r="GG277" s="60"/>
      <c r="GH277" s="60"/>
      <c r="GI277" s="60"/>
      <c r="GJ277" s="60"/>
      <c r="GK277" s="60"/>
      <c r="GL277" s="60"/>
      <c r="GM277" s="60"/>
      <c r="GN277" s="60"/>
      <c r="GO277" s="60"/>
      <c r="GP277" s="60"/>
      <c r="GQ277" s="60"/>
      <c r="GR277" s="60"/>
      <c r="GS277" s="60"/>
      <c r="GT277" s="60"/>
      <c r="GU277" s="60"/>
      <c r="GV277" s="60"/>
      <c r="GW277" s="60"/>
      <c r="GX277" s="60"/>
      <c r="GY277" s="60"/>
      <c r="GZ277" s="60"/>
      <c r="HA277" s="60"/>
      <c r="HB277" s="60"/>
      <c r="HC277" s="60"/>
      <c r="HD277" s="60"/>
      <c r="HE277" s="60"/>
      <c r="HF277" s="60"/>
      <c r="HG277" s="60"/>
      <c r="HH277" s="60"/>
      <c r="HI277" s="60"/>
      <c r="HJ277" s="60"/>
      <c r="HK277" s="60"/>
      <c r="HL277" s="60"/>
      <c r="HM277" s="60"/>
      <c r="HN277" s="60"/>
      <c r="HO277" s="60"/>
      <c r="HP277" s="60"/>
      <c r="HQ277" s="60"/>
      <c r="HR277" s="60"/>
      <c r="HS277" s="60"/>
      <c r="HT277" s="60"/>
      <c r="HU277" s="60"/>
      <c r="HV277" s="60"/>
      <c r="HW277" s="60"/>
      <c r="HX277" s="60"/>
      <c r="HY277" s="60"/>
      <c r="HZ277" s="60"/>
      <c r="IA277" s="60"/>
      <c r="IB277" s="60"/>
      <c r="IC277" s="60"/>
      <c r="ID277" s="60"/>
    </row>
    <row r="278" spans="1:238" s="59" customFormat="1" ht="25.5">
      <c r="A278" s="72"/>
      <c r="B278" s="98" t="s">
        <v>667</v>
      </c>
      <c r="C278" s="94">
        <v>2019</v>
      </c>
      <c r="D278" s="94">
        <v>6</v>
      </c>
      <c r="E278" s="99">
        <v>318</v>
      </c>
      <c r="F278" s="94">
        <v>165</v>
      </c>
      <c r="G278" s="95">
        <v>675321.16</v>
      </c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  <c r="ED278" s="60"/>
      <c r="EE278" s="60"/>
      <c r="EF278" s="60"/>
      <c r="EG278" s="60"/>
      <c r="EH278" s="60"/>
      <c r="EI278" s="60"/>
      <c r="EJ278" s="60"/>
      <c r="EK278" s="60"/>
      <c r="EL278" s="60"/>
      <c r="EM278" s="60"/>
      <c r="EN278" s="60"/>
      <c r="EO278" s="60"/>
      <c r="EP278" s="60"/>
      <c r="EQ278" s="60"/>
      <c r="ER278" s="60"/>
      <c r="ES278" s="60"/>
      <c r="ET278" s="60"/>
      <c r="EU278" s="60"/>
      <c r="EV278" s="60"/>
      <c r="EW278" s="60"/>
      <c r="EX278" s="60"/>
      <c r="EY278" s="60"/>
      <c r="EZ278" s="60"/>
      <c r="FA278" s="60"/>
      <c r="FB278" s="60"/>
      <c r="FC278" s="60"/>
      <c r="FD278" s="60"/>
      <c r="FE278" s="60"/>
      <c r="FF278" s="60"/>
      <c r="FG278" s="60"/>
      <c r="FH278" s="60"/>
      <c r="FI278" s="60"/>
      <c r="FJ278" s="60"/>
      <c r="FK278" s="60"/>
      <c r="FL278" s="60"/>
      <c r="FM278" s="60"/>
      <c r="FN278" s="60"/>
      <c r="FO278" s="60"/>
      <c r="FP278" s="60"/>
      <c r="FQ278" s="60"/>
      <c r="FR278" s="60"/>
      <c r="FS278" s="60"/>
      <c r="FT278" s="60"/>
      <c r="FU278" s="60"/>
      <c r="FV278" s="60"/>
      <c r="FW278" s="60"/>
      <c r="FX278" s="60"/>
      <c r="FY278" s="60"/>
      <c r="FZ278" s="60"/>
      <c r="GA278" s="60"/>
      <c r="GB278" s="60"/>
      <c r="GC278" s="60"/>
      <c r="GD278" s="60"/>
      <c r="GE278" s="60"/>
      <c r="GF278" s="60"/>
      <c r="GG278" s="60"/>
      <c r="GH278" s="60"/>
      <c r="GI278" s="60"/>
      <c r="GJ278" s="60"/>
      <c r="GK278" s="60"/>
      <c r="GL278" s="60"/>
      <c r="GM278" s="60"/>
      <c r="GN278" s="60"/>
      <c r="GO278" s="60"/>
      <c r="GP278" s="60"/>
      <c r="GQ278" s="60"/>
      <c r="GR278" s="60"/>
      <c r="GS278" s="60"/>
      <c r="GT278" s="60"/>
      <c r="GU278" s="60"/>
      <c r="GV278" s="60"/>
      <c r="GW278" s="60"/>
      <c r="GX278" s="60"/>
      <c r="GY278" s="60"/>
      <c r="GZ278" s="60"/>
      <c r="HA278" s="60"/>
      <c r="HB278" s="60"/>
      <c r="HC278" s="60"/>
      <c r="HD278" s="60"/>
      <c r="HE278" s="60"/>
      <c r="HF278" s="60"/>
      <c r="HG278" s="60"/>
      <c r="HH278" s="60"/>
      <c r="HI278" s="60"/>
      <c r="HJ278" s="60"/>
      <c r="HK278" s="60"/>
      <c r="HL278" s="60"/>
      <c r="HM278" s="60"/>
      <c r="HN278" s="60"/>
      <c r="HO278" s="60"/>
      <c r="HP278" s="60"/>
      <c r="HQ278" s="60"/>
      <c r="HR278" s="60"/>
      <c r="HS278" s="60"/>
      <c r="HT278" s="60"/>
      <c r="HU278" s="60"/>
      <c r="HV278" s="60"/>
      <c r="HW278" s="60"/>
      <c r="HX278" s="60"/>
      <c r="HY278" s="60"/>
      <c r="HZ278" s="60"/>
      <c r="IA278" s="60"/>
      <c r="IB278" s="60"/>
      <c r="IC278" s="60"/>
      <c r="ID278" s="60"/>
    </row>
    <row r="279" spans="1:238" s="59" customFormat="1" ht="51">
      <c r="A279" s="72"/>
      <c r="B279" s="98" t="s">
        <v>707</v>
      </c>
      <c r="C279" s="94">
        <v>2020</v>
      </c>
      <c r="D279" s="94">
        <v>6</v>
      </c>
      <c r="E279" s="99">
        <v>94.3</v>
      </c>
      <c r="F279" s="94">
        <v>140</v>
      </c>
      <c r="G279" s="95">
        <v>117402.53</v>
      </c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  <c r="ED279" s="60"/>
      <c r="EE279" s="60"/>
      <c r="EF279" s="60"/>
      <c r="EG279" s="60"/>
      <c r="EH279" s="60"/>
      <c r="EI279" s="60"/>
      <c r="EJ279" s="60"/>
      <c r="EK279" s="60"/>
      <c r="EL279" s="60"/>
      <c r="EM279" s="60"/>
      <c r="EN279" s="60"/>
      <c r="EO279" s="60"/>
      <c r="EP279" s="60"/>
      <c r="EQ279" s="60"/>
      <c r="ER279" s="60"/>
      <c r="ES279" s="60"/>
      <c r="ET279" s="60"/>
      <c r="EU279" s="60"/>
      <c r="EV279" s="60"/>
      <c r="EW279" s="60"/>
      <c r="EX279" s="60"/>
      <c r="EY279" s="60"/>
      <c r="EZ279" s="60"/>
      <c r="FA279" s="60"/>
      <c r="FB279" s="60"/>
      <c r="FC279" s="60"/>
      <c r="FD279" s="60"/>
      <c r="FE279" s="60"/>
      <c r="FF279" s="60"/>
      <c r="FG279" s="60"/>
      <c r="FH279" s="60"/>
      <c r="FI279" s="60"/>
      <c r="FJ279" s="60"/>
      <c r="FK279" s="60"/>
      <c r="FL279" s="60"/>
      <c r="FM279" s="60"/>
      <c r="FN279" s="60"/>
      <c r="FO279" s="60"/>
      <c r="FP279" s="60"/>
      <c r="FQ279" s="60"/>
      <c r="FR279" s="60"/>
      <c r="FS279" s="60"/>
      <c r="FT279" s="60"/>
      <c r="FU279" s="60"/>
      <c r="FV279" s="60"/>
      <c r="FW279" s="60"/>
      <c r="FX279" s="60"/>
      <c r="FY279" s="60"/>
      <c r="FZ279" s="60"/>
      <c r="GA279" s="60"/>
      <c r="GB279" s="60"/>
      <c r="GC279" s="60"/>
      <c r="GD279" s="60"/>
      <c r="GE279" s="60"/>
      <c r="GF279" s="60"/>
      <c r="GG279" s="60"/>
      <c r="GH279" s="60"/>
      <c r="GI279" s="60"/>
      <c r="GJ279" s="60"/>
      <c r="GK279" s="60"/>
      <c r="GL279" s="60"/>
      <c r="GM279" s="60"/>
      <c r="GN279" s="60"/>
      <c r="GO279" s="60"/>
      <c r="GP279" s="60"/>
      <c r="GQ279" s="60"/>
      <c r="GR279" s="60"/>
      <c r="GS279" s="60"/>
      <c r="GT279" s="60"/>
      <c r="GU279" s="60"/>
      <c r="GV279" s="60"/>
      <c r="GW279" s="60"/>
      <c r="GX279" s="60"/>
      <c r="GY279" s="60"/>
      <c r="GZ279" s="60"/>
      <c r="HA279" s="60"/>
      <c r="HB279" s="60"/>
      <c r="HC279" s="60"/>
      <c r="HD279" s="60"/>
      <c r="HE279" s="60"/>
      <c r="HF279" s="60"/>
      <c r="HG279" s="60"/>
      <c r="HH279" s="60"/>
      <c r="HI279" s="60"/>
      <c r="HJ279" s="60"/>
      <c r="HK279" s="60"/>
      <c r="HL279" s="60"/>
      <c r="HM279" s="60"/>
      <c r="HN279" s="60"/>
      <c r="HO279" s="60"/>
      <c r="HP279" s="60"/>
      <c r="HQ279" s="60"/>
      <c r="HR279" s="60"/>
      <c r="HS279" s="60"/>
      <c r="HT279" s="60"/>
      <c r="HU279" s="60"/>
      <c r="HV279" s="60"/>
      <c r="HW279" s="60"/>
      <c r="HX279" s="60"/>
      <c r="HY279" s="60"/>
      <c r="HZ279" s="60"/>
      <c r="IA279" s="60"/>
      <c r="IB279" s="60"/>
      <c r="IC279" s="60"/>
      <c r="ID279" s="60"/>
    </row>
    <row r="280" spans="1:238" s="59" customFormat="1" ht="38.25">
      <c r="A280" s="72"/>
      <c r="B280" s="100" t="s">
        <v>689</v>
      </c>
      <c r="C280" s="94">
        <v>2020</v>
      </c>
      <c r="D280" s="94">
        <v>6</v>
      </c>
      <c r="E280" s="99">
        <v>176</v>
      </c>
      <c r="F280" s="94">
        <v>100</v>
      </c>
      <c r="G280" s="95">
        <v>167046.16</v>
      </c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  <c r="ED280" s="60"/>
      <c r="EE280" s="60"/>
      <c r="EF280" s="60"/>
      <c r="EG280" s="60"/>
      <c r="EH280" s="60"/>
      <c r="EI280" s="60"/>
      <c r="EJ280" s="60"/>
      <c r="EK280" s="60"/>
      <c r="EL280" s="60"/>
      <c r="EM280" s="60"/>
      <c r="EN280" s="60"/>
      <c r="EO280" s="60"/>
      <c r="EP280" s="60"/>
      <c r="EQ280" s="60"/>
      <c r="ER280" s="60"/>
      <c r="ES280" s="60"/>
      <c r="ET280" s="60"/>
      <c r="EU280" s="60"/>
      <c r="EV280" s="60"/>
      <c r="EW280" s="60"/>
      <c r="EX280" s="60"/>
      <c r="EY280" s="60"/>
      <c r="EZ280" s="60"/>
      <c r="FA280" s="60"/>
      <c r="FB280" s="60"/>
      <c r="FC280" s="60"/>
      <c r="FD280" s="60"/>
      <c r="FE280" s="60"/>
      <c r="FF280" s="60"/>
      <c r="FG280" s="60"/>
      <c r="FH280" s="60"/>
      <c r="FI280" s="60"/>
      <c r="FJ280" s="60"/>
      <c r="FK280" s="60"/>
      <c r="FL280" s="60"/>
      <c r="FM280" s="60"/>
      <c r="FN280" s="60"/>
      <c r="FO280" s="60"/>
      <c r="FP280" s="60"/>
      <c r="FQ280" s="60"/>
      <c r="FR280" s="60"/>
      <c r="FS280" s="60"/>
      <c r="FT280" s="60"/>
      <c r="FU280" s="60"/>
      <c r="FV280" s="60"/>
      <c r="FW280" s="60"/>
      <c r="FX280" s="60"/>
      <c r="FY280" s="60"/>
      <c r="FZ280" s="60"/>
      <c r="GA280" s="60"/>
      <c r="GB280" s="60"/>
      <c r="GC280" s="60"/>
      <c r="GD280" s="60"/>
      <c r="GE280" s="60"/>
      <c r="GF280" s="60"/>
      <c r="GG280" s="60"/>
      <c r="GH280" s="60"/>
      <c r="GI280" s="60"/>
      <c r="GJ280" s="60"/>
      <c r="GK280" s="60"/>
      <c r="GL280" s="60"/>
      <c r="GM280" s="60"/>
      <c r="GN280" s="60"/>
      <c r="GO280" s="60"/>
      <c r="GP280" s="60"/>
      <c r="GQ280" s="60"/>
      <c r="GR280" s="60"/>
      <c r="GS280" s="60"/>
      <c r="GT280" s="60"/>
      <c r="GU280" s="60"/>
      <c r="GV280" s="60"/>
      <c r="GW280" s="60"/>
      <c r="GX280" s="60"/>
      <c r="GY280" s="60"/>
      <c r="GZ280" s="60"/>
      <c r="HA280" s="60"/>
      <c r="HB280" s="60"/>
      <c r="HC280" s="60"/>
      <c r="HD280" s="60"/>
      <c r="HE280" s="60"/>
      <c r="HF280" s="60"/>
      <c r="HG280" s="60"/>
      <c r="HH280" s="60"/>
      <c r="HI280" s="60"/>
      <c r="HJ280" s="60"/>
      <c r="HK280" s="60"/>
      <c r="HL280" s="60"/>
      <c r="HM280" s="60"/>
      <c r="HN280" s="60"/>
      <c r="HO280" s="60"/>
      <c r="HP280" s="60"/>
      <c r="HQ280" s="60"/>
      <c r="HR280" s="60"/>
      <c r="HS280" s="60"/>
      <c r="HT280" s="60"/>
      <c r="HU280" s="60"/>
      <c r="HV280" s="60"/>
      <c r="HW280" s="60"/>
      <c r="HX280" s="60"/>
      <c r="HY280" s="60"/>
      <c r="HZ280" s="60"/>
      <c r="IA280" s="60"/>
      <c r="IB280" s="60"/>
      <c r="IC280" s="60"/>
      <c r="ID280" s="60"/>
    </row>
    <row r="281" spans="1:238" s="59" customFormat="1" ht="51">
      <c r="A281" s="72"/>
      <c r="B281" s="100" t="s">
        <v>708</v>
      </c>
      <c r="C281" s="94">
        <v>2020</v>
      </c>
      <c r="D281" s="94">
        <v>6</v>
      </c>
      <c r="E281" s="94">
        <v>303</v>
      </c>
      <c r="F281" s="94">
        <v>150</v>
      </c>
      <c r="G281" s="95">
        <v>773248.28</v>
      </c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  <c r="ED281" s="60"/>
      <c r="EE281" s="60"/>
      <c r="EF281" s="60"/>
      <c r="EG281" s="60"/>
      <c r="EH281" s="60"/>
      <c r="EI281" s="60"/>
      <c r="EJ281" s="60"/>
      <c r="EK281" s="60"/>
      <c r="EL281" s="60"/>
      <c r="EM281" s="60"/>
      <c r="EN281" s="60"/>
      <c r="EO281" s="60"/>
      <c r="EP281" s="60"/>
      <c r="EQ281" s="60"/>
      <c r="ER281" s="60"/>
      <c r="ES281" s="60"/>
      <c r="ET281" s="60"/>
      <c r="EU281" s="60"/>
      <c r="EV281" s="60"/>
      <c r="EW281" s="60"/>
      <c r="EX281" s="60"/>
      <c r="EY281" s="60"/>
      <c r="EZ281" s="60"/>
      <c r="FA281" s="60"/>
      <c r="FB281" s="60"/>
      <c r="FC281" s="60"/>
      <c r="FD281" s="60"/>
      <c r="FE281" s="60"/>
      <c r="FF281" s="60"/>
      <c r="FG281" s="60"/>
      <c r="FH281" s="60"/>
      <c r="FI281" s="60"/>
      <c r="FJ281" s="60"/>
      <c r="FK281" s="60"/>
      <c r="FL281" s="60"/>
      <c r="FM281" s="60"/>
      <c r="FN281" s="60"/>
      <c r="FO281" s="60"/>
      <c r="FP281" s="60"/>
      <c r="FQ281" s="60"/>
      <c r="FR281" s="60"/>
      <c r="FS281" s="60"/>
      <c r="FT281" s="60"/>
      <c r="FU281" s="60"/>
      <c r="FV281" s="60"/>
      <c r="FW281" s="60"/>
      <c r="FX281" s="60"/>
      <c r="FY281" s="60"/>
      <c r="FZ281" s="60"/>
      <c r="GA281" s="60"/>
      <c r="GB281" s="60"/>
      <c r="GC281" s="60"/>
      <c r="GD281" s="60"/>
      <c r="GE281" s="60"/>
      <c r="GF281" s="60"/>
      <c r="GG281" s="60"/>
      <c r="GH281" s="60"/>
      <c r="GI281" s="60"/>
      <c r="GJ281" s="60"/>
      <c r="GK281" s="60"/>
      <c r="GL281" s="60"/>
      <c r="GM281" s="60"/>
      <c r="GN281" s="60"/>
      <c r="GO281" s="60"/>
      <c r="GP281" s="60"/>
      <c r="GQ281" s="60"/>
      <c r="GR281" s="60"/>
      <c r="GS281" s="60"/>
      <c r="GT281" s="60"/>
      <c r="GU281" s="60"/>
      <c r="GV281" s="60"/>
      <c r="GW281" s="60"/>
      <c r="GX281" s="60"/>
      <c r="GY281" s="60"/>
      <c r="GZ281" s="60"/>
      <c r="HA281" s="60"/>
      <c r="HB281" s="60"/>
      <c r="HC281" s="60"/>
      <c r="HD281" s="60"/>
      <c r="HE281" s="60"/>
      <c r="HF281" s="60"/>
      <c r="HG281" s="60"/>
      <c r="HH281" s="60"/>
      <c r="HI281" s="60"/>
      <c r="HJ281" s="60"/>
      <c r="HK281" s="60"/>
      <c r="HL281" s="60"/>
      <c r="HM281" s="60"/>
      <c r="HN281" s="60"/>
      <c r="HO281" s="60"/>
      <c r="HP281" s="60"/>
      <c r="HQ281" s="60"/>
      <c r="HR281" s="60"/>
      <c r="HS281" s="60"/>
      <c r="HT281" s="60"/>
      <c r="HU281" s="60"/>
      <c r="HV281" s="60"/>
      <c r="HW281" s="60"/>
      <c r="HX281" s="60"/>
      <c r="HY281" s="60"/>
      <c r="HZ281" s="60"/>
      <c r="IA281" s="60"/>
      <c r="IB281" s="60"/>
      <c r="IC281" s="60"/>
      <c r="ID281" s="60"/>
    </row>
    <row r="282" spans="1:238" s="59" customFormat="1" ht="89.25">
      <c r="A282" s="72"/>
      <c r="B282" s="100" t="s">
        <v>709</v>
      </c>
      <c r="C282" s="94">
        <v>2021</v>
      </c>
      <c r="D282" s="94">
        <v>6</v>
      </c>
      <c r="E282" s="94">
        <v>658</v>
      </c>
      <c r="F282" s="94">
        <v>150</v>
      </c>
      <c r="G282" s="95">
        <v>1551198</v>
      </c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  <c r="ED282" s="60"/>
      <c r="EE282" s="60"/>
      <c r="EF282" s="60"/>
      <c r="EG282" s="60"/>
      <c r="EH282" s="60"/>
      <c r="EI282" s="60"/>
      <c r="EJ282" s="60"/>
      <c r="EK282" s="60"/>
      <c r="EL282" s="60"/>
      <c r="EM282" s="60"/>
      <c r="EN282" s="60"/>
      <c r="EO282" s="60"/>
      <c r="EP282" s="60"/>
      <c r="EQ282" s="60"/>
      <c r="ER282" s="60"/>
      <c r="ES282" s="60"/>
      <c r="ET282" s="60"/>
      <c r="EU282" s="60"/>
      <c r="EV282" s="60"/>
      <c r="EW282" s="60"/>
      <c r="EX282" s="60"/>
      <c r="EY282" s="60"/>
      <c r="EZ282" s="60"/>
      <c r="FA282" s="60"/>
      <c r="FB282" s="60"/>
      <c r="FC282" s="60"/>
      <c r="FD282" s="60"/>
      <c r="FE282" s="60"/>
      <c r="FF282" s="60"/>
      <c r="FG282" s="60"/>
      <c r="FH282" s="60"/>
      <c r="FI282" s="60"/>
      <c r="FJ282" s="60"/>
      <c r="FK282" s="60"/>
      <c r="FL282" s="60"/>
      <c r="FM282" s="60"/>
      <c r="FN282" s="60"/>
      <c r="FO282" s="60"/>
      <c r="FP282" s="60"/>
      <c r="FQ282" s="60"/>
      <c r="FR282" s="60"/>
      <c r="FS282" s="60"/>
      <c r="FT282" s="60"/>
      <c r="FU282" s="60"/>
      <c r="FV282" s="60"/>
      <c r="FW282" s="60"/>
      <c r="FX282" s="60"/>
      <c r="FY282" s="60"/>
      <c r="FZ282" s="60"/>
      <c r="GA282" s="60"/>
      <c r="GB282" s="60"/>
      <c r="GC282" s="60"/>
      <c r="GD282" s="60"/>
      <c r="GE282" s="60"/>
      <c r="GF282" s="60"/>
      <c r="GG282" s="60"/>
      <c r="GH282" s="60"/>
      <c r="GI282" s="60"/>
      <c r="GJ282" s="60"/>
      <c r="GK282" s="60"/>
      <c r="GL282" s="60"/>
      <c r="GM282" s="60"/>
      <c r="GN282" s="60"/>
      <c r="GO282" s="60"/>
      <c r="GP282" s="60"/>
      <c r="GQ282" s="60"/>
      <c r="GR282" s="60"/>
      <c r="GS282" s="60"/>
      <c r="GT282" s="60"/>
      <c r="GU282" s="60"/>
      <c r="GV282" s="60"/>
      <c r="GW282" s="60"/>
      <c r="GX282" s="60"/>
      <c r="GY282" s="60"/>
      <c r="GZ282" s="60"/>
      <c r="HA282" s="60"/>
      <c r="HB282" s="60"/>
      <c r="HC282" s="60"/>
      <c r="HD282" s="60"/>
      <c r="HE282" s="60"/>
      <c r="HF282" s="60"/>
      <c r="HG282" s="60"/>
      <c r="HH282" s="60"/>
      <c r="HI282" s="60"/>
      <c r="HJ282" s="60"/>
      <c r="HK282" s="60"/>
      <c r="HL282" s="60"/>
      <c r="HM282" s="60"/>
      <c r="HN282" s="60"/>
      <c r="HO282" s="60"/>
      <c r="HP282" s="60"/>
      <c r="HQ282" s="60"/>
      <c r="HR282" s="60"/>
      <c r="HS282" s="60"/>
      <c r="HT282" s="60"/>
      <c r="HU282" s="60"/>
      <c r="HV282" s="60"/>
      <c r="HW282" s="60"/>
      <c r="HX282" s="60"/>
      <c r="HY282" s="60"/>
      <c r="HZ282" s="60"/>
      <c r="IA282" s="60"/>
      <c r="IB282" s="60"/>
      <c r="IC282" s="60"/>
      <c r="ID282" s="60"/>
    </row>
    <row r="283" spans="1:238" s="59" customFormat="1" ht="51">
      <c r="A283" s="72"/>
      <c r="B283" s="100" t="s">
        <v>710</v>
      </c>
      <c r="C283" s="94">
        <v>2021</v>
      </c>
      <c r="D283" s="94">
        <v>6</v>
      </c>
      <c r="E283" s="94">
        <v>108</v>
      </c>
      <c r="F283" s="94">
        <v>1087</v>
      </c>
      <c r="G283" s="95">
        <v>274595.95</v>
      </c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  <c r="ED283" s="60"/>
      <c r="EE283" s="60"/>
      <c r="EF283" s="60"/>
      <c r="EG283" s="60"/>
      <c r="EH283" s="60"/>
      <c r="EI283" s="60"/>
      <c r="EJ283" s="60"/>
      <c r="EK283" s="60"/>
      <c r="EL283" s="60"/>
      <c r="EM283" s="60"/>
      <c r="EN283" s="60"/>
      <c r="EO283" s="60"/>
      <c r="EP283" s="60"/>
      <c r="EQ283" s="60"/>
      <c r="ER283" s="60"/>
      <c r="ES283" s="60"/>
      <c r="ET283" s="60"/>
      <c r="EU283" s="60"/>
      <c r="EV283" s="60"/>
      <c r="EW283" s="60"/>
      <c r="EX283" s="60"/>
      <c r="EY283" s="60"/>
      <c r="EZ283" s="60"/>
      <c r="FA283" s="60"/>
      <c r="FB283" s="60"/>
      <c r="FC283" s="60"/>
      <c r="FD283" s="60"/>
      <c r="FE283" s="60"/>
      <c r="FF283" s="60"/>
      <c r="FG283" s="60"/>
      <c r="FH283" s="60"/>
      <c r="FI283" s="60"/>
      <c r="FJ283" s="60"/>
      <c r="FK283" s="60"/>
      <c r="FL283" s="60"/>
      <c r="FM283" s="60"/>
      <c r="FN283" s="60"/>
      <c r="FO283" s="60"/>
      <c r="FP283" s="60"/>
      <c r="FQ283" s="60"/>
      <c r="FR283" s="60"/>
      <c r="FS283" s="60"/>
      <c r="FT283" s="60"/>
      <c r="FU283" s="60"/>
      <c r="FV283" s="60"/>
      <c r="FW283" s="60"/>
      <c r="FX283" s="60"/>
      <c r="FY283" s="60"/>
      <c r="FZ283" s="60"/>
      <c r="GA283" s="60"/>
      <c r="GB283" s="60"/>
      <c r="GC283" s="60"/>
      <c r="GD283" s="60"/>
      <c r="GE283" s="60"/>
      <c r="GF283" s="60"/>
      <c r="GG283" s="60"/>
      <c r="GH283" s="60"/>
      <c r="GI283" s="60"/>
      <c r="GJ283" s="60"/>
      <c r="GK283" s="60"/>
      <c r="GL283" s="60"/>
      <c r="GM283" s="60"/>
      <c r="GN283" s="60"/>
      <c r="GO283" s="60"/>
      <c r="GP283" s="60"/>
      <c r="GQ283" s="60"/>
      <c r="GR283" s="60"/>
      <c r="GS283" s="60"/>
      <c r="GT283" s="60"/>
      <c r="GU283" s="60"/>
      <c r="GV283" s="60"/>
      <c r="GW283" s="60"/>
      <c r="GX283" s="60"/>
      <c r="GY283" s="60"/>
      <c r="GZ283" s="60"/>
      <c r="HA283" s="60"/>
      <c r="HB283" s="60"/>
      <c r="HC283" s="60"/>
      <c r="HD283" s="60"/>
      <c r="HE283" s="60"/>
      <c r="HF283" s="60"/>
      <c r="HG283" s="60"/>
      <c r="HH283" s="60"/>
      <c r="HI283" s="60"/>
      <c r="HJ283" s="60"/>
      <c r="HK283" s="60"/>
      <c r="HL283" s="60"/>
      <c r="HM283" s="60"/>
      <c r="HN283" s="60"/>
      <c r="HO283" s="60"/>
      <c r="HP283" s="60"/>
      <c r="HQ283" s="60"/>
      <c r="HR283" s="60"/>
      <c r="HS283" s="60"/>
      <c r="HT283" s="60"/>
      <c r="HU283" s="60"/>
      <c r="HV283" s="60"/>
      <c r="HW283" s="60"/>
      <c r="HX283" s="60"/>
      <c r="HY283" s="60"/>
      <c r="HZ283" s="60"/>
      <c r="IA283" s="60"/>
      <c r="IB283" s="60"/>
      <c r="IC283" s="60"/>
      <c r="ID283" s="60"/>
    </row>
    <row r="284" spans="1:238" s="59" customFormat="1" ht="38.25">
      <c r="A284" s="101"/>
      <c r="B284" s="98" t="s">
        <v>686</v>
      </c>
      <c r="C284" s="94">
        <v>2021</v>
      </c>
      <c r="D284" s="94">
        <v>6</v>
      </c>
      <c r="E284" s="94">
        <v>290</v>
      </c>
      <c r="F284" s="94">
        <v>70</v>
      </c>
      <c r="G284" s="95">
        <v>616136.45</v>
      </c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/>
      <c r="BV284" s="102"/>
      <c r="BW284" s="102"/>
      <c r="BX284" s="102"/>
      <c r="BY284" s="102"/>
      <c r="BZ284" s="102"/>
      <c r="CA284" s="102"/>
      <c r="CB284" s="102"/>
      <c r="CC284" s="102"/>
      <c r="CD284" s="102"/>
      <c r="CE284" s="102"/>
      <c r="CF284" s="102"/>
      <c r="CG284" s="102"/>
      <c r="CH284" s="102"/>
      <c r="CI284" s="102"/>
      <c r="CJ284" s="102"/>
      <c r="CK284" s="102"/>
      <c r="CL284" s="102"/>
      <c r="CM284" s="102"/>
      <c r="CN284" s="102"/>
      <c r="CO284" s="102"/>
      <c r="CP284" s="102"/>
      <c r="CQ284" s="102"/>
      <c r="CR284" s="102"/>
      <c r="CS284" s="102"/>
      <c r="CT284" s="102"/>
      <c r="CU284" s="102"/>
      <c r="CV284" s="102"/>
      <c r="CW284" s="102"/>
      <c r="CX284" s="102"/>
      <c r="CY284" s="102"/>
      <c r="CZ284" s="102"/>
      <c r="DA284" s="102"/>
      <c r="DB284" s="102"/>
      <c r="DC284" s="102"/>
      <c r="DD284" s="102"/>
      <c r="DE284" s="102"/>
      <c r="DF284" s="102"/>
      <c r="DG284" s="102"/>
      <c r="DH284" s="102"/>
      <c r="DI284" s="102"/>
      <c r="DJ284" s="102"/>
      <c r="DK284" s="102"/>
      <c r="DL284" s="102"/>
      <c r="DM284" s="102"/>
      <c r="DN284" s="102"/>
      <c r="DO284" s="102"/>
      <c r="DP284" s="102"/>
      <c r="DQ284" s="102"/>
      <c r="DR284" s="102"/>
      <c r="DS284" s="102"/>
      <c r="DT284" s="102"/>
      <c r="DU284" s="102"/>
      <c r="DV284" s="102"/>
      <c r="DW284" s="102"/>
      <c r="DX284" s="102"/>
      <c r="DY284" s="102"/>
      <c r="DZ284" s="102"/>
      <c r="EA284" s="102"/>
      <c r="EB284" s="102"/>
      <c r="EC284" s="102"/>
      <c r="ED284" s="102"/>
      <c r="EE284" s="102"/>
      <c r="EF284" s="102"/>
      <c r="EG284" s="102"/>
      <c r="EH284" s="102"/>
      <c r="EI284" s="102"/>
      <c r="EJ284" s="102"/>
      <c r="EK284" s="102"/>
      <c r="EL284" s="102"/>
      <c r="EM284" s="102"/>
      <c r="EN284" s="102"/>
      <c r="EO284" s="102"/>
      <c r="EP284" s="102"/>
      <c r="EQ284" s="102"/>
      <c r="ER284" s="102"/>
      <c r="ES284" s="102"/>
      <c r="ET284" s="102"/>
      <c r="EU284" s="102"/>
      <c r="EV284" s="102"/>
      <c r="EW284" s="102"/>
      <c r="EX284" s="102"/>
      <c r="EY284" s="102"/>
      <c r="EZ284" s="102"/>
      <c r="FA284" s="102"/>
      <c r="FB284" s="102"/>
      <c r="FC284" s="102"/>
      <c r="FD284" s="102"/>
      <c r="FE284" s="102"/>
      <c r="FF284" s="102"/>
      <c r="FG284" s="102"/>
      <c r="FH284" s="102"/>
      <c r="FI284" s="102"/>
      <c r="FJ284" s="102"/>
      <c r="FK284" s="102"/>
      <c r="FL284" s="102"/>
      <c r="FM284" s="102"/>
      <c r="FN284" s="102"/>
      <c r="FO284" s="102"/>
      <c r="FP284" s="102"/>
      <c r="FQ284" s="102"/>
      <c r="FR284" s="102"/>
      <c r="FS284" s="102"/>
      <c r="FT284" s="102"/>
      <c r="FU284" s="102"/>
      <c r="FV284" s="102"/>
      <c r="FW284" s="102"/>
      <c r="FX284" s="102"/>
      <c r="FY284" s="102"/>
      <c r="FZ284" s="102"/>
      <c r="GA284" s="102"/>
      <c r="GB284" s="102"/>
      <c r="GC284" s="102"/>
      <c r="GD284" s="102"/>
      <c r="GE284" s="102"/>
      <c r="GF284" s="102"/>
      <c r="GG284" s="102"/>
      <c r="GH284" s="102"/>
      <c r="GI284" s="102"/>
      <c r="GJ284" s="102"/>
      <c r="GK284" s="102"/>
      <c r="GL284" s="102"/>
      <c r="GM284" s="102"/>
      <c r="GN284" s="102"/>
      <c r="GO284" s="102"/>
      <c r="GP284" s="102"/>
      <c r="GQ284" s="102"/>
      <c r="GR284" s="102"/>
      <c r="GS284" s="102"/>
      <c r="GT284" s="102"/>
      <c r="GU284" s="102"/>
      <c r="GV284" s="102"/>
      <c r="GW284" s="102"/>
      <c r="GX284" s="102"/>
      <c r="GY284" s="102"/>
      <c r="GZ284" s="102"/>
      <c r="HA284" s="102"/>
      <c r="HB284" s="102"/>
      <c r="HC284" s="102"/>
      <c r="HD284" s="102"/>
      <c r="HE284" s="102"/>
      <c r="HF284" s="102"/>
      <c r="HG284" s="102"/>
      <c r="HH284" s="102"/>
      <c r="HI284" s="102"/>
      <c r="HJ284" s="102"/>
      <c r="HK284" s="102"/>
      <c r="HL284" s="102"/>
      <c r="HM284" s="102"/>
      <c r="HN284" s="102"/>
      <c r="HO284" s="102"/>
      <c r="HP284" s="102"/>
      <c r="HQ284" s="102"/>
      <c r="HR284" s="102"/>
      <c r="HS284" s="102"/>
      <c r="HT284" s="102"/>
      <c r="HU284" s="102"/>
      <c r="HV284" s="102"/>
      <c r="HW284" s="102"/>
      <c r="HX284" s="102"/>
      <c r="HY284" s="102"/>
      <c r="HZ284" s="102"/>
      <c r="IA284" s="102"/>
      <c r="IB284" s="102"/>
      <c r="IC284" s="102"/>
      <c r="ID284" s="102"/>
    </row>
    <row r="285" spans="1:7" s="59" customFormat="1" ht="12.75">
      <c r="A285" s="103" t="s">
        <v>290</v>
      </c>
      <c r="B285" s="88" t="s">
        <v>77</v>
      </c>
      <c r="C285" s="89"/>
      <c r="D285" s="89" t="s">
        <v>73</v>
      </c>
      <c r="E285" s="92"/>
      <c r="F285" s="92"/>
      <c r="G285" s="92"/>
    </row>
    <row r="286" spans="1:238" s="59" customFormat="1" ht="38.25">
      <c r="A286" s="72"/>
      <c r="B286" s="96" t="s">
        <v>711</v>
      </c>
      <c r="C286" s="94">
        <v>2019</v>
      </c>
      <c r="D286" s="94">
        <v>6</v>
      </c>
      <c r="E286" s="94">
        <v>413</v>
      </c>
      <c r="F286" s="94">
        <v>150</v>
      </c>
      <c r="G286" s="95">
        <v>1055893.33</v>
      </c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  <c r="EU286" s="60"/>
      <c r="EV286" s="60"/>
      <c r="EW286" s="60"/>
      <c r="EX286" s="60"/>
      <c r="EY286" s="60"/>
      <c r="EZ286" s="60"/>
      <c r="FA286" s="60"/>
      <c r="FB286" s="60"/>
      <c r="FC286" s="60"/>
      <c r="FD286" s="60"/>
      <c r="FE286" s="60"/>
      <c r="FF286" s="60"/>
      <c r="FG286" s="60"/>
      <c r="FH286" s="60"/>
      <c r="FI286" s="60"/>
      <c r="FJ286" s="60"/>
      <c r="FK286" s="60"/>
      <c r="FL286" s="60"/>
      <c r="FM286" s="60"/>
      <c r="FN286" s="60"/>
      <c r="FO286" s="60"/>
      <c r="FP286" s="60"/>
      <c r="FQ286" s="60"/>
      <c r="FR286" s="60"/>
      <c r="FS286" s="60"/>
      <c r="FT286" s="60"/>
      <c r="FU286" s="60"/>
      <c r="FV286" s="60"/>
      <c r="FW286" s="60"/>
      <c r="FX286" s="60"/>
      <c r="FY286" s="60"/>
      <c r="FZ286" s="60"/>
      <c r="GA286" s="60"/>
      <c r="GB286" s="60"/>
      <c r="GC286" s="60"/>
      <c r="GD286" s="60"/>
      <c r="GE286" s="60"/>
      <c r="GF286" s="60"/>
      <c r="GG286" s="60"/>
      <c r="GH286" s="60"/>
      <c r="GI286" s="60"/>
      <c r="GJ286" s="60"/>
      <c r="GK286" s="60"/>
      <c r="GL286" s="60"/>
      <c r="GM286" s="60"/>
      <c r="GN286" s="60"/>
      <c r="GO286" s="60"/>
      <c r="GP286" s="60"/>
      <c r="GQ286" s="60"/>
      <c r="GR286" s="60"/>
      <c r="GS286" s="60"/>
      <c r="GT286" s="60"/>
      <c r="GU286" s="60"/>
      <c r="GV286" s="60"/>
      <c r="GW286" s="60"/>
      <c r="GX286" s="60"/>
      <c r="GY286" s="60"/>
      <c r="GZ286" s="60"/>
      <c r="HA286" s="60"/>
      <c r="HB286" s="60"/>
      <c r="HC286" s="60"/>
      <c r="HD286" s="60"/>
      <c r="HE286" s="60"/>
      <c r="HF286" s="60"/>
      <c r="HG286" s="60"/>
      <c r="HH286" s="60"/>
      <c r="HI286" s="60"/>
      <c r="HJ286" s="60"/>
      <c r="HK286" s="60"/>
      <c r="HL286" s="60"/>
      <c r="HM286" s="60"/>
      <c r="HN286" s="60"/>
      <c r="HO286" s="60"/>
      <c r="HP286" s="60"/>
      <c r="HQ286" s="60"/>
      <c r="HR286" s="60"/>
      <c r="HS286" s="60"/>
      <c r="HT286" s="60"/>
      <c r="HU286" s="60"/>
      <c r="HV286" s="60"/>
      <c r="HW286" s="60"/>
      <c r="HX286" s="60"/>
      <c r="HY286" s="60"/>
      <c r="HZ286" s="60"/>
      <c r="IA286" s="60"/>
      <c r="IB286" s="60"/>
      <c r="IC286" s="60"/>
      <c r="ID286" s="60"/>
    </row>
    <row r="287" spans="1:238" s="59" customFormat="1" ht="25.5">
      <c r="A287" s="72"/>
      <c r="B287" s="96" t="s">
        <v>712</v>
      </c>
      <c r="C287" s="94">
        <v>2019</v>
      </c>
      <c r="D287" s="94">
        <v>0.4</v>
      </c>
      <c r="E287" s="94">
        <v>35</v>
      </c>
      <c r="F287" s="94">
        <v>40</v>
      </c>
      <c r="G287" s="95">
        <v>35176.21</v>
      </c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60"/>
      <c r="EL287" s="60"/>
      <c r="EM287" s="60"/>
      <c r="EN287" s="60"/>
      <c r="EO287" s="60"/>
      <c r="EP287" s="60"/>
      <c r="EQ287" s="60"/>
      <c r="ER287" s="60"/>
      <c r="ES287" s="60"/>
      <c r="ET287" s="60"/>
      <c r="EU287" s="60"/>
      <c r="EV287" s="60"/>
      <c r="EW287" s="60"/>
      <c r="EX287" s="60"/>
      <c r="EY287" s="60"/>
      <c r="EZ287" s="60"/>
      <c r="FA287" s="60"/>
      <c r="FB287" s="60"/>
      <c r="FC287" s="60"/>
      <c r="FD287" s="60"/>
      <c r="FE287" s="60"/>
      <c r="FF287" s="60"/>
      <c r="FG287" s="60"/>
      <c r="FH287" s="60"/>
      <c r="FI287" s="60"/>
      <c r="FJ287" s="60"/>
      <c r="FK287" s="60"/>
      <c r="FL287" s="60"/>
      <c r="FM287" s="60"/>
      <c r="FN287" s="60"/>
      <c r="FO287" s="60"/>
      <c r="FP287" s="60"/>
      <c r="FQ287" s="60"/>
      <c r="FR287" s="60"/>
      <c r="FS287" s="60"/>
      <c r="FT287" s="60"/>
      <c r="FU287" s="60"/>
      <c r="FV287" s="60"/>
      <c r="FW287" s="60"/>
      <c r="FX287" s="60"/>
      <c r="FY287" s="60"/>
      <c r="FZ287" s="60"/>
      <c r="GA287" s="60"/>
      <c r="GB287" s="60"/>
      <c r="GC287" s="60"/>
      <c r="GD287" s="60"/>
      <c r="GE287" s="60"/>
      <c r="GF287" s="60"/>
      <c r="GG287" s="60"/>
      <c r="GH287" s="60"/>
      <c r="GI287" s="60"/>
      <c r="GJ287" s="60"/>
      <c r="GK287" s="60"/>
      <c r="GL287" s="60"/>
      <c r="GM287" s="60"/>
      <c r="GN287" s="60"/>
      <c r="GO287" s="60"/>
      <c r="GP287" s="60"/>
      <c r="GQ287" s="60"/>
      <c r="GR287" s="60"/>
      <c r="GS287" s="60"/>
      <c r="GT287" s="60"/>
      <c r="GU287" s="60"/>
      <c r="GV287" s="60"/>
      <c r="GW287" s="60"/>
      <c r="GX287" s="60"/>
      <c r="GY287" s="60"/>
      <c r="GZ287" s="60"/>
      <c r="HA287" s="60"/>
      <c r="HB287" s="60"/>
      <c r="HC287" s="60"/>
      <c r="HD287" s="60"/>
      <c r="HE287" s="60"/>
      <c r="HF287" s="60"/>
      <c r="HG287" s="60"/>
      <c r="HH287" s="60"/>
      <c r="HI287" s="60"/>
      <c r="HJ287" s="60"/>
      <c r="HK287" s="60"/>
      <c r="HL287" s="60"/>
      <c r="HM287" s="60"/>
      <c r="HN287" s="60"/>
      <c r="HO287" s="60"/>
      <c r="HP287" s="60"/>
      <c r="HQ287" s="60"/>
      <c r="HR287" s="60"/>
      <c r="HS287" s="60"/>
      <c r="HT287" s="60"/>
      <c r="HU287" s="60"/>
      <c r="HV287" s="60"/>
      <c r="HW287" s="60"/>
      <c r="HX287" s="60"/>
      <c r="HY287" s="60"/>
      <c r="HZ287" s="60"/>
      <c r="IA287" s="60"/>
      <c r="IB287" s="60"/>
      <c r="IC287" s="60"/>
      <c r="ID287" s="60"/>
    </row>
    <row r="288" spans="1:238" s="59" customFormat="1" ht="63.75">
      <c r="A288" s="72"/>
      <c r="B288" s="100" t="s">
        <v>713</v>
      </c>
      <c r="C288" s="94">
        <v>2020</v>
      </c>
      <c r="D288" s="94">
        <v>6</v>
      </c>
      <c r="E288" s="94">
        <v>343.4</v>
      </c>
      <c r="F288" s="94">
        <v>80</v>
      </c>
      <c r="G288" s="95">
        <v>1418223.57</v>
      </c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  <c r="ED288" s="60"/>
      <c r="EE288" s="60"/>
      <c r="EF288" s="60"/>
      <c r="EG288" s="60"/>
      <c r="EH288" s="60"/>
      <c r="EI288" s="60"/>
      <c r="EJ288" s="60"/>
      <c r="EK288" s="60"/>
      <c r="EL288" s="60"/>
      <c r="EM288" s="60"/>
      <c r="EN288" s="60"/>
      <c r="EO288" s="60"/>
      <c r="EP288" s="60"/>
      <c r="EQ288" s="60"/>
      <c r="ER288" s="60"/>
      <c r="ES288" s="60"/>
      <c r="ET288" s="60"/>
      <c r="EU288" s="60"/>
      <c r="EV288" s="60"/>
      <c r="EW288" s="60"/>
      <c r="EX288" s="60"/>
      <c r="EY288" s="60"/>
      <c r="EZ288" s="60"/>
      <c r="FA288" s="60"/>
      <c r="FB288" s="60"/>
      <c r="FC288" s="60"/>
      <c r="FD288" s="60"/>
      <c r="FE288" s="60"/>
      <c r="FF288" s="60"/>
      <c r="FG288" s="60"/>
      <c r="FH288" s="60"/>
      <c r="FI288" s="60"/>
      <c r="FJ288" s="60"/>
      <c r="FK288" s="60"/>
      <c r="FL288" s="60"/>
      <c r="FM288" s="60"/>
      <c r="FN288" s="60"/>
      <c r="FO288" s="60"/>
      <c r="FP288" s="60"/>
      <c r="FQ288" s="60"/>
      <c r="FR288" s="60"/>
      <c r="FS288" s="60"/>
      <c r="FT288" s="60"/>
      <c r="FU288" s="60"/>
      <c r="FV288" s="60"/>
      <c r="FW288" s="60"/>
      <c r="FX288" s="60"/>
      <c r="FY288" s="60"/>
      <c r="FZ288" s="60"/>
      <c r="GA288" s="60"/>
      <c r="GB288" s="60"/>
      <c r="GC288" s="60"/>
      <c r="GD288" s="60"/>
      <c r="GE288" s="60"/>
      <c r="GF288" s="60"/>
      <c r="GG288" s="60"/>
      <c r="GH288" s="60"/>
      <c r="GI288" s="60"/>
      <c r="GJ288" s="60"/>
      <c r="GK288" s="60"/>
      <c r="GL288" s="60"/>
      <c r="GM288" s="60"/>
      <c r="GN288" s="60"/>
      <c r="GO288" s="60"/>
      <c r="GP288" s="60"/>
      <c r="GQ288" s="60"/>
      <c r="GR288" s="60"/>
      <c r="GS288" s="60"/>
      <c r="GT288" s="60"/>
      <c r="GU288" s="60"/>
      <c r="GV288" s="60"/>
      <c r="GW288" s="60"/>
      <c r="GX288" s="60"/>
      <c r="GY288" s="60"/>
      <c r="GZ288" s="60"/>
      <c r="HA288" s="60"/>
      <c r="HB288" s="60"/>
      <c r="HC288" s="60"/>
      <c r="HD288" s="60"/>
      <c r="HE288" s="60"/>
      <c r="HF288" s="60"/>
      <c r="HG288" s="60"/>
      <c r="HH288" s="60"/>
      <c r="HI288" s="60"/>
      <c r="HJ288" s="60"/>
      <c r="HK288" s="60"/>
      <c r="HL288" s="60"/>
      <c r="HM288" s="60"/>
      <c r="HN288" s="60"/>
      <c r="HO288" s="60"/>
      <c r="HP288" s="60"/>
      <c r="HQ288" s="60"/>
      <c r="HR288" s="60"/>
      <c r="HS288" s="60"/>
      <c r="HT288" s="60"/>
      <c r="HU288" s="60"/>
      <c r="HV288" s="60"/>
      <c r="HW288" s="60"/>
      <c r="HX288" s="60"/>
      <c r="HY288" s="60"/>
      <c r="HZ288" s="60"/>
      <c r="IA288" s="60"/>
      <c r="IB288" s="60"/>
      <c r="IC288" s="60"/>
      <c r="ID288" s="60"/>
    </row>
    <row r="289" spans="1:238" s="59" customFormat="1" ht="38.25">
      <c r="A289" s="72"/>
      <c r="B289" s="100" t="s">
        <v>714</v>
      </c>
      <c r="C289" s="94">
        <v>2020</v>
      </c>
      <c r="D289" s="94">
        <v>6</v>
      </c>
      <c r="E289" s="94">
        <v>461.7</v>
      </c>
      <c r="F289" s="94">
        <v>367.58</v>
      </c>
      <c r="G289" s="95">
        <v>511625.1</v>
      </c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  <c r="DZ289" s="60"/>
      <c r="EA289" s="60"/>
      <c r="EB289" s="60"/>
      <c r="EC289" s="60"/>
      <c r="ED289" s="60"/>
      <c r="EE289" s="60"/>
      <c r="EF289" s="60"/>
      <c r="EG289" s="60"/>
      <c r="EH289" s="60"/>
      <c r="EI289" s="60"/>
      <c r="EJ289" s="60"/>
      <c r="EK289" s="60"/>
      <c r="EL289" s="60"/>
      <c r="EM289" s="60"/>
      <c r="EN289" s="60"/>
      <c r="EO289" s="60"/>
      <c r="EP289" s="60"/>
      <c r="EQ289" s="60"/>
      <c r="ER289" s="60"/>
      <c r="ES289" s="60"/>
      <c r="ET289" s="60"/>
      <c r="EU289" s="60"/>
      <c r="EV289" s="60"/>
      <c r="EW289" s="60"/>
      <c r="EX289" s="60"/>
      <c r="EY289" s="60"/>
      <c r="EZ289" s="60"/>
      <c r="FA289" s="60"/>
      <c r="FB289" s="60"/>
      <c r="FC289" s="60"/>
      <c r="FD289" s="60"/>
      <c r="FE289" s="60"/>
      <c r="FF289" s="60"/>
      <c r="FG289" s="60"/>
      <c r="FH289" s="60"/>
      <c r="FI289" s="60"/>
      <c r="FJ289" s="60"/>
      <c r="FK289" s="60"/>
      <c r="FL289" s="60"/>
      <c r="FM289" s="60"/>
      <c r="FN289" s="60"/>
      <c r="FO289" s="60"/>
      <c r="FP289" s="60"/>
      <c r="FQ289" s="60"/>
      <c r="FR289" s="60"/>
      <c r="FS289" s="60"/>
      <c r="FT289" s="60"/>
      <c r="FU289" s="60"/>
      <c r="FV289" s="60"/>
      <c r="FW289" s="60"/>
      <c r="FX289" s="60"/>
      <c r="FY289" s="60"/>
      <c r="FZ289" s="60"/>
      <c r="GA289" s="60"/>
      <c r="GB289" s="60"/>
      <c r="GC289" s="60"/>
      <c r="GD289" s="60"/>
      <c r="GE289" s="60"/>
      <c r="GF289" s="60"/>
      <c r="GG289" s="60"/>
      <c r="GH289" s="60"/>
      <c r="GI289" s="60"/>
      <c r="GJ289" s="60"/>
      <c r="GK289" s="60"/>
      <c r="GL289" s="60"/>
      <c r="GM289" s="60"/>
      <c r="GN289" s="60"/>
      <c r="GO289" s="60"/>
      <c r="GP289" s="60"/>
      <c r="GQ289" s="60"/>
      <c r="GR289" s="60"/>
      <c r="GS289" s="60"/>
      <c r="GT289" s="60"/>
      <c r="GU289" s="60"/>
      <c r="GV289" s="60"/>
      <c r="GW289" s="60"/>
      <c r="GX289" s="60"/>
      <c r="GY289" s="60"/>
      <c r="GZ289" s="60"/>
      <c r="HA289" s="60"/>
      <c r="HB289" s="60"/>
      <c r="HC289" s="60"/>
      <c r="HD289" s="60"/>
      <c r="HE289" s="60"/>
      <c r="HF289" s="60"/>
      <c r="HG289" s="60"/>
      <c r="HH289" s="60"/>
      <c r="HI289" s="60"/>
      <c r="HJ289" s="60"/>
      <c r="HK289" s="60"/>
      <c r="HL289" s="60"/>
      <c r="HM289" s="60"/>
      <c r="HN289" s="60"/>
      <c r="HO289" s="60"/>
      <c r="HP289" s="60"/>
      <c r="HQ289" s="60"/>
      <c r="HR289" s="60"/>
      <c r="HS289" s="60"/>
      <c r="HT289" s="60"/>
      <c r="HU289" s="60"/>
      <c r="HV289" s="60"/>
      <c r="HW289" s="60"/>
      <c r="HX289" s="60"/>
      <c r="HY289" s="60"/>
      <c r="HZ289" s="60"/>
      <c r="IA289" s="60"/>
      <c r="IB289" s="60"/>
      <c r="IC289" s="60"/>
      <c r="ID289" s="60"/>
    </row>
    <row r="290" spans="1:238" s="59" customFormat="1" ht="38.25">
      <c r="A290" s="72"/>
      <c r="B290" s="73" t="s">
        <v>679</v>
      </c>
      <c r="C290" s="74">
        <v>2021</v>
      </c>
      <c r="D290" s="74">
        <v>6</v>
      </c>
      <c r="E290" s="77">
        <v>51</v>
      </c>
      <c r="F290" s="74">
        <v>135</v>
      </c>
      <c r="G290" s="75">
        <v>186116.43</v>
      </c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  <c r="ED290" s="60"/>
      <c r="EE290" s="60"/>
      <c r="EF290" s="60"/>
      <c r="EG290" s="60"/>
      <c r="EH290" s="60"/>
      <c r="EI290" s="60"/>
      <c r="EJ290" s="60"/>
      <c r="EK290" s="60"/>
      <c r="EL290" s="60"/>
      <c r="EM290" s="60"/>
      <c r="EN290" s="60"/>
      <c r="EO290" s="60"/>
      <c r="EP290" s="60"/>
      <c r="EQ290" s="60"/>
      <c r="ER290" s="60"/>
      <c r="ES290" s="60"/>
      <c r="ET290" s="60"/>
      <c r="EU290" s="60"/>
      <c r="EV290" s="60"/>
      <c r="EW290" s="60"/>
      <c r="EX290" s="60"/>
      <c r="EY290" s="60"/>
      <c r="EZ290" s="60"/>
      <c r="FA290" s="60"/>
      <c r="FB290" s="60"/>
      <c r="FC290" s="60"/>
      <c r="FD290" s="60"/>
      <c r="FE290" s="60"/>
      <c r="FF290" s="60"/>
      <c r="FG290" s="60"/>
      <c r="FH290" s="60"/>
      <c r="FI290" s="60"/>
      <c r="FJ290" s="60"/>
      <c r="FK290" s="60"/>
      <c r="FL290" s="60"/>
      <c r="FM290" s="60"/>
      <c r="FN290" s="60"/>
      <c r="FO290" s="60"/>
      <c r="FP290" s="60"/>
      <c r="FQ290" s="60"/>
      <c r="FR290" s="60"/>
      <c r="FS290" s="60"/>
      <c r="FT290" s="60"/>
      <c r="FU290" s="60"/>
      <c r="FV290" s="60"/>
      <c r="FW290" s="60"/>
      <c r="FX290" s="60"/>
      <c r="FY290" s="60"/>
      <c r="FZ290" s="60"/>
      <c r="GA290" s="60"/>
      <c r="GB290" s="60"/>
      <c r="GC290" s="60"/>
      <c r="GD290" s="60"/>
      <c r="GE290" s="60"/>
      <c r="GF290" s="60"/>
      <c r="GG290" s="60"/>
      <c r="GH290" s="60"/>
      <c r="GI290" s="60"/>
      <c r="GJ290" s="60"/>
      <c r="GK290" s="60"/>
      <c r="GL290" s="60"/>
      <c r="GM290" s="60"/>
      <c r="GN290" s="60"/>
      <c r="GO290" s="60"/>
      <c r="GP290" s="60"/>
      <c r="GQ290" s="60"/>
      <c r="GR290" s="60"/>
      <c r="GS290" s="60"/>
      <c r="GT290" s="60"/>
      <c r="GU290" s="60"/>
      <c r="GV290" s="60"/>
      <c r="GW290" s="60"/>
      <c r="GX290" s="60"/>
      <c r="GY290" s="60"/>
      <c r="GZ290" s="60"/>
      <c r="HA290" s="60"/>
      <c r="HB290" s="60"/>
      <c r="HC290" s="60"/>
      <c r="HD290" s="60"/>
      <c r="HE290" s="60"/>
      <c r="HF290" s="60"/>
      <c r="HG290" s="60"/>
      <c r="HH290" s="60"/>
      <c r="HI290" s="60"/>
      <c r="HJ290" s="60"/>
      <c r="HK290" s="60"/>
      <c r="HL290" s="60"/>
      <c r="HM290" s="60"/>
      <c r="HN290" s="60"/>
      <c r="HO290" s="60"/>
      <c r="HP290" s="60"/>
      <c r="HQ290" s="60"/>
      <c r="HR290" s="60"/>
      <c r="HS290" s="60"/>
      <c r="HT290" s="60"/>
      <c r="HU290" s="60"/>
      <c r="HV290" s="60"/>
      <c r="HW290" s="60"/>
      <c r="HX290" s="60"/>
      <c r="HY290" s="60"/>
      <c r="HZ290" s="60"/>
      <c r="IA290" s="60"/>
      <c r="IB290" s="60"/>
      <c r="IC290" s="60"/>
      <c r="ID290" s="60"/>
    </row>
    <row r="291" spans="1:238" s="59" customFormat="1" ht="51">
      <c r="A291" s="72"/>
      <c r="B291" s="100" t="s">
        <v>710</v>
      </c>
      <c r="C291" s="94">
        <v>2021</v>
      </c>
      <c r="D291" s="94">
        <v>6</v>
      </c>
      <c r="E291" s="94">
        <v>64</v>
      </c>
      <c r="F291" s="94">
        <v>1087</v>
      </c>
      <c r="G291" s="95">
        <v>193589.39</v>
      </c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  <c r="EG291" s="60"/>
      <c r="EH291" s="60"/>
      <c r="EI291" s="60"/>
      <c r="EJ291" s="60"/>
      <c r="EK291" s="60"/>
      <c r="EL291" s="60"/>
      <c r="EM291" s="60"/>
      <c r="EN291" s="60"/>
      <c r="EO291" s="60"/>
      <c r="EP291" s="60"/>
      <c r="EQ291" s="60"/>
      <c r="ER291" s="60"/>
      <c r="ES291" s="60"/>
      <c r="ET291" s="60"/>
      <c r="EU291" s="60"/>
      <c r="EV291" s="60"/>
      <c r="EW291" s="60"/>
      <c r="EX291" s="60"/>
      <c r="EY291" s="60"/>
      <c r="EZ291" s="60"/>
      <c r="FA291" s="60"/>
      <c r="FB291" s="60"/>
      <c r="FC291" s="60"/>
      <c r="FD291" s="60"/>
      <c r="FE291" s="60"/>
      <c r="FF291" s="60"/>
      <c r="FG291" s="60"/>
      <c r="FH291" s="60"/>
      <c r="FI291" s="60"/>
      <c r="FJ291" s="60"/>
      <c r="FK291" s="60"/>
      <c r="FL291" s="60"/>
      <c r="FM291" s="60"/>
      <c r="FN291" s="60"/>
      <c r="FO291" s="60"/>
      <c r="FP291" s="60"/>
      <c r="FQ291" s="60"/>
      <c r="FR291" s="60"/>
      <c r="FS291" s="60"/>
      <c r="FT291" s="60"/>
      <c r="FU291" s="60"/>
      <c r="FV291" s="60"/>
      <c r="FW291" s="60"/>
      <c r="FX291" s="60"/>
      <c r="FY291" s="60"/>
      <c r="FZ291" s="60"/>
      <c r="GA291" s="60"/>
      <c r="GB291" s="60"/>
      <c r="GC291" s="60"/>
      <c r="GD291" s="60"/>
      <c r="GE291" s="60"/>
      <c r="GF291" s="60"/>
      <c r="GG291" s="60"/>
      <c r="GH291" s="60"/>
      <c r="GI291" s="60"/>
      <c r="GJ291" s="60"/>
      <c r="GK291" s="60"/>
      <c r="GL291" s="60"/>
      <c r="GM291" s="60"/>
      <c r="GN291" s="60"/>
      <c r="GO291" s="60"/>
      <c r="GP291" s="60"/>
      <c r="GQ291" s="60"/>
      <c r="GR291" s="60"/>
      <c r="GS291" s="60"/>
      <c r="GT291" s="60"/>
      <c r="GU291" s="60"/>
      <c r="GV291" s="60"/>
      <c r="GW291" s="60"/>
      <c r="GX291" s="60"/>
      <c r="GY291" s="60"/>
      <c r="GZ291" s="60"/>
      <c r="HA291" s="60"/>
      <c r="HB291" s="60"/>
      <c r="HC291" s="60"/>
      <c r="HD291" s="60"/>
      <c r="HE291" s="60"/>
      <c r="HF291" s="60"/>
      <c r="HG291" s="60"/>
      <c r="HH291" s="60"/>
      <c r="HI291" s="60"/>
      <c r="HJ291" s="60"/>
      <c r="HK291" s="60"/>
      <c r="HL291" s="60"/>
      <c r="HM291" s="60"/>
      <c r="HN291" s="60"/>
      <c r="HO291" s="60"/>
      <c r="HP291" s="60"/>
      <c r="HQ291" s="60"/>
      <c r="HR291" s="60"/>
      <c r="HS291" s="60"/>
      <c r="HT291" s="60"/>
      <c r="HU291" s="60"/>
      <c r="HV291" s="60"/>
      <c r="HW291" s="60"/>
      <c r="HX291" s="60"/>
      <c r="HY291" s="60"/>
      <c r="HZ291" s="60"/>
      <c r="IA291" s="60"/>
      <c r="IB291" s="60"/>
      <c r="IC291" s="60"/>
      <c r="ID291" s="60"/>
    </row>
    <row r="292" spans="1:238" s="59" customFormat="1" ht="51">
      <c r="A292" s="72"/>
      <c r="B292" s="100" t="s">
        <v>715</v>
      </c>
      <c r="C292" s="94">
        <v>2021</v>
      </c>
      <c r="D292" s="94">
        <v>6</v>
      </c>
      <c r="E292" s="94">
        <v>571</v>
      </c>
      <c r="F292" s="94">
        <v>660</v>
      </c>
      <c r="G292" s="95">
        <v>1637118.81</v>
      </c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  <c r="ED292" s="60"/>
      <c r="EE292" s="60"/>
      <c r="EF292" s="60"/>
      <c r="EG292" s="60"/>
      <c r="EH292" s="60"/>
      <c r="EI292" s="60"/>
      <c r="EJ292" s="60"/>
      <c r="EK292" s="60"/>
      <c r="EL292" s="60"/>
      <c r="EM292" s="60"/>
      <c r="EN292" s="60"/>
      <c r="EO292" s="60"/>
      <c r="EP292" s="60"/>
      <c r="EQ292" s="60"/>
      <c r="ER292" s="60"/>
      <c r="ES292" s="60"/>
      <c r="ET292" s="60"/>
      <c r="EU292" s="60"/>
      <c r="EV292" s="60"/>
      <c r="EW292" s="60"/>
      <c r="EX292" s="60"/>
      <c r="EY292" s="60"/>
      <c r="EZ292" s="60"/>
      <c r="FA292" s="60"/>
      <c r="FB292" s="60"/>
      <c r="FC292" s="60"/>
      <c r="FD292" s="60"/>
      <c r="FE292" s="60"/>
      <c r="FF292" s="60"/>
      <c r="FG292" s="60"/>
      <c r="FH292" s="60"/>
      <c r="FI292" s="60"/>
      <c r="FJ292" s="60"/>
      <c r="FK292" s="60"/>
      <c r="FL292" s="60"/>
      <c r="FM292" s="60"/>
      <c r="FN292" s="60"/>
      <c r="FO292" s="60"/>
      <c r="FP292" s="60"/>
      <c r="FQ292" s="60"/>
      <c r="FR292" s="60"/>
      <c r="FS292" s="60"/>
      <c r="FT292" s="60"/>
      <c r="FU292" s="60"/>
      <c r="FV292" s="60"/>
      <c r="FW292" s="60"/>
      <c r="FX292" s="60"/>
      <c r="FY292" s="60"/>
      <c r="FZ292" s="60"/>
      <c r="GA292" s="60"/>
      <c r="GB292" s="60"/>
      <c r="GC292" s="60"/>
      <c r="GD292" s="60"/>
      <c r="GE292" s="60"/>
      <c r="GF292" s="60"/>
      <c r="GG292" s="60"/>
      <c r="GH292" s="60"/>
      <c r="GI292" s="60"/>
      <c r="GJ292" s="60"/>
      <c r="GK292" s="60"/>
      <c r="GL292" s="60"/>
      <c r="GM292" s="60"/>
      <c r="GN292" s="60"/>
      <c r="GO292" s="60"/>
      <c r="GP292" s="60"/>
      <c r="GQ292" s="60"/>
      <c r="GR292" s="60"/>
      <c r="GS292" s="60"/>
      <c r="GT292" s="60"/>
      <c r="GU292" s="60"/>
      <c r="GV292" s="60"/>
      <c r="GW292" s="60"/>
      <c r="GX292" s="60"/>
      <c r="GY292" s="60"/>
      <c r="GZ292" s="60"/>
      <c r="HA292" s="60"/>
      <c r="HB292" s="60"/>
      <c r="HC292" s="60"/>
      <c r="HD292" s="60"/>
      <c r="HE292" s="60"/>
      <c r="HF292" s="60"/>
      <c r="HG292" s="60"/>
      <c r="HH292" s="60"/>
      <c r="HI292" s="60"/>
      <c r="HJ292" s="60"/>
      <c r="HK292" s="60"/>
      <c r="HL292" s="60"/>
      <c r="HM292" s="60"/>
      <c r="HN292" s="60"/>
      <c r="HO292" s="60"/>
      <c r="HP292" s="60"/>
      <c r="HQ292" s="60"/>
      <c r="HR292" s="60"/>
      <c r="HS292" s="60"/>
      <c r="HT292" s="60"/>
      <c r="HU292" s="60"/>
      <c r="HV292" s="60"/>
      <c r="HW292" s="60"/>
      <c r="HX292" s="60"/>
      <c r="HY292" s="60"/>
      <c r="HZ292" s="60"/>
      <c r="IA292" s="60"/>
      <c r="IB292" s="60"/>
      <c r="IC292" s="60"/>
      <c r="ID292" s="60"/>
    </row>
    <row r="293" spans="1:7" s="59" customFormat="1" ht="12.75">
      <c r="A293" s="103" t="s">
        <v>553</v>
      </c>
      <c r="B293" s="104" t="s">
        <v>543</v>
      </c>
      <c r="C293" s="89"/>
      <c r="D293" s="89"/>
      <c r="E293" s="89"/>
      <c r="F293" s="89"/>
      <c r="G293" s="89"/>
    </row>
    <row r="294" spans="1:238" s="59" customFormat="1" ht="25.5">
      <c r="A294" s="72"/>
      <c r="B294" s="93" t="s">
        <v>716</v>
      </c>
      <c r="C294" s="94">
        <v>2019</v>
      </c>
      <c r="D294" s="94">
        <v>6</v>
      </c>
      <c r="E294" s="94">
        <v>93</v>
      </c>
      <c r="F294" s="105">
        <v>994</v>
      </c>
      <c r="G294" s="95">
        <v>620524.04</v>
      </c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  <c r="ED294" s="60"/>
      <c r="EE294" s="60"/>
      <c r="EF294" s="60"/>
      <c r="EG294" s="60"/>
      <c r="EH294" s="60"/>
      <c r="EI294" s="60"/>
      <c r="EJ294" s="60"/>
      <c r="EK294" s="60"/>
      <c r="EL294" s="60"/>
      <c r="EM294" s="60"/>
      <c r="EN294" s="60"/>
      <c r="EO294" s="60"/>
      <c r="EP294" s="60"/>
      <c r="EQ294" s="60"/>
      <c r="ER294" s="60"/>
      <c r="ES294" s="60"/>
      <c r="ET294" s="60"/>
      <c r="EU294" s="60"/>
      <c r="EV294" s="60"/>
      <c r="EW294" s="60"/>
      <c r="EX294" s="60"/>
      <c r="EY294" s="60"/>
      <c r="EZ294" s="60"/>
      <c r="FA294" s="60"/>
      <c r="FB294" s="60"/>
      <c r="FC294" s="60"/>
      <c r="FD294" s="60"/>
      <c r="FE294" s="60"/>
      <c r="FF294" s="60"/>
      <c r="FG294" s="60"/>
      <c r="FH294" s="60"/>
      <c r="FI294" s="60"/>
      <c r="FJ294" s="60"/>
      <c r="FK294" s="60"/>
      <c r="FL294" s="60"/>
      <c r="FM294" s="60"/>
      <c r="FN294" s="60"/>
      <c r="FO294" s="60"/>
      <c r="FP294" s="60"/>
      <c r="FQ294" s="60"/>
      <c r="FR294" s="60"/>
      <c r="FS294" s="60"/>
      <c r="FT294" s="60"/>
      <c r="FU294" s="60"/>
      <c r="FV294" s="60"/>
      <c r="FW294" s="60"/>
      <c r="FX294" s="60"/>
      <c r="FY294" s="60"/>
      <c r="FZ294" s="60"/>
      <c r="GA294" s="60"/>
      <c r="GB294" s="60"/>
      <c r="GC294" s="60"/>
      <c r="GD294" s="60"/>
      <c r="GE294" s="60"/>
      <c r="GF294" s="60"/>
      <c r="GG294" s="60"/>
      <c r="GH294" s="60"/>
      <c r="GI294" s="60"/>
      <c r="GJ294" s="60"/>
      <c r="GK294" s="60"/>
      <c r="GL294" s="60"/>
      <c r="GM294" s="60"/>
      <c r="GN294" s="60"/>
      <c r="GO294" s="60"/>
      <c r="GP294" s="60"/>
      <c r="GQ294" s="60"/>
      <c r="GR294" s="60"/>
      <c r="GS294" s="60"/>
      <c r="GT294" s="60"/>
      <c r="GU294" s="60"/>
      <c r="GV294" s="60"/>
      <c r="GW294" s="60"/>
      <c r="GX294" s="60"/>
      <c r="GY294" s="60"/>
      <c r="GZ294" s="60"/>
      <c r="HA294" s="60"/>
      <c r="HB294" s="60"/>
      <c r="HC294" s="60"/>
      <c r="HD294" s="60"/>
      <c r="HE294" s="60"/>
      <c r="HF294" s="60"/>
      <c r="HG294" s="60"/>
      <c r="HH294" s="60"/>
      <c r="HI294" s="60"/>
      <c r="HJ294" s="60"/>
      <c r="HK294" s="60"/>
      <c r="HL294" s="60"/>
      <c r="HM294" s="60"/>
      <c r="HN294" s="60"/>
      <c r="HO294" s="60"/>
      <c r="HP294" s="60"/>
      <c r="HQ294" s="60"/>
      <c r="HR294" s="60"/>
      <c r="HS294" s="60"/>
      <c r="HT294" s="60"/>
      <c r="HU294" s="60"/>
      <c r="HV294" s="60"/>
      <c r="HW294" s="60"/>
      <c r="HX294" s="60"/>
      <c r="HY294" s="60"/>
      <c r="HZ294" s="60"/>
      <c r="IA294" s="60"/>
      <c r="IB294" s="60"/>
      <c r="IC294" s="60"/>
      <c r="ID294" s="60"/>
    </row>
    <row r="295" spans="1:238" s="59" customFormat="1" ht="25.5">
      <c r="A295" s="72"/>
      <c r="B295" s="93" t="s">
        <v>717</v>
      </c>
      <c r="C295" s="94">
        <v>2019</v>
      </c>
      <c r="D295" s="94">
        <v>6</v>
      </c>
      <c r="E295" s="94">
        <v>1975</v>
      </c>
      <c r="F295" s="105">
        <v>730</v>
      </c>
      <c r="G295" s="95">
        <v>6222621.25</v>
      </c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  <c r="ED295" s="60"/>
      <c r="EE295" s="60"/>
      <c r="EF295" s="60"/>
      <c r="EG295" s="60"/>
      <c r="EH295" s="60"/>
      <c r="EI295" s="60"/>
      <c r="EJ295" s="60"/>
      <c r="EK295" s="60"/>
      <c r="EL295" s="60"/>
      <c r="EM295" s="60"/>
      <c r="EN295" s="60"/>
      <c r="EO295" s="60"/>
      <c r="EP295" s="60"/>
      <c r="EQ295" s="60"/>
      <c r="ER295" s="60"/>
      <c r="ES295" s="60"/>
      <c r="ET295" s="60"/>
      <c r="EU295" s="60"/>
      <c r="EV295" s="60"/>
      <c r="EW295" s="60"/>
      <c r="EX295" s="60"/>
      <c r="EY295" s="60"/>
      <c r="EZ295" s="60"/>
      <c r="FA295" s="60"/>
      <c r="FB295" s="60"/>
      <c r="FC295" s="60"/>
      <c r="FD295" s="60"/>
      <c r="FE295" s="60"/>
      <c r="FF295" s="60"/>
      <c r="FG295" s="60"/>
      <c r="FH295" s="60"/>
      <c r="FI295" s="60"/>
      <c r="FJ295" s="60"/>
      <c r="FK295" s="60"/>
      <c r="FL295" s="60"/>
      <c r="FM295" s="60"/>
      <c r="FN295" s="60"/>
      <c r="FO295" s="60"/>
      <c r="FP295" s="60"/>
      <c r="FQ295" s="60"/>
      <c r="FR295" s="60"/>
      <c r="FS295" s="60"/>
      <c r="FT295" s="60"/>
      <c r="FU295" s="60"/>
      <c r="FV295" s="60"/>
      <c r="FW295" s="60"/>
      <c r="FX295" s="60"/>
      <c r="FY295" s="60"/>
      <c r="FZ295" s="60"/>
      <c r="GA295" s="60"/>
      <c r="GB295" s="60"/>
      <c r="GC295" s="60"/>
      <c r="GD295" s="60"/>
      <c r="GE295" s="60"/>
      <c r="GF295" s="60"/>
      <c r="GG295" s="60"/>
      <c r="GH295" s="60"/>
      <c r="GI295" s="60"/>
      <c r="GJ295" s="60"/>
      <c r="GK295" s="60"/>
      <c r="GL295" s="60"/>
      <c r="GM295" s="60"/>
      <c r="GN295" s="60"/>
      <c r="GO295" s="60"/>
      <c r="GP295" s="60"/>
      <c r="GQ295" s="60"/>
      <c r="GR295" s="60"/>
      <c r="GS295" s="60"/>
      <c r="GT295" s="60"/>
      <c r="GU295" s="60"/>
      <c r="GV295" s="60"/>
      <c r="GW295" s="60"/>
      <c r="GX295" s="60"/>
      <c r="GY295" s="60"/>
      <c r="GZ295" s="60"/>
      <c r="HA295" s="60"/>
      <c r="HB295" s="60"/>
      <c r="HC295" s="60"/>
      <c r="HD295" s="60"/>
      <c r="HE295" s="60"/>
      <c r="HF295" s="60"/>
      <c r="HG295" s="60"/>
      <c r="HH295" s="60"/>
      <c r="HI295" s="60"/>
      <c r="HJ295" s="60"/>
      <c r="HK295" s="60"/>
      <c r="HL295" s="60"/>
      <c r="HM295" s="60"/>
      <c r="HN295" s="60"/>
      <c r="HO295" s="60"/>
      <c r="HP295" s="60"/>
      <c r="HQ295" s="60"/>
      <c r="HR295" s="60"/>
      <c r="HS295" s="60"/>
      <c r="HT295" s="60"/>
      <c r="HU295" s="60"/>
      <c r="HV295" s="60"/>
      <c r="HW295" s="60"/>
      <c r="HX295" s="60"/>
      <c r="HY295" s="60"/>
      <c r="HZ295" s="60"/>
      <c r="IA295" s="60"/>
      <c r="IB295" s="60"/>
      <c r="IC295" s="60"/>
      <c r="ID295" s="60"/>
    </row>
    <row r="296" spans="1:238" s="59" customFormat="1" ht="25.5">
      <c r="A296" s="72"/>
      <c r="B296" s="93" t="s">
        <v>718</v>
      </c>
      <c r="C296" s="94">
        <v>2019</v>
      </c>
      <c r="D296" s="94">
        <v>6</v>
      </c>
      <c r="E296" s="94">
        <v>670</v>
      </c>
      <c r="F296" s="105">
        <v>580</v>
      </c>
      <c r="G296" s="95">
        <v>2070299.65</v>
      </c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  <c r="DZ296" s="60"/>
      <c r="EA296" s="60"/>
      <c r="EB296" s="60"/>
      <c r="EC296" s="60"/>
      <c r="ED296" s="60"/>
      <c r="EE296" s="60"/>
      <c r="EF296" s="60"/>
      <c r="EG296" s="60"/>
      <c r="EH296" s="60"/>
      <c r="EI296" s="60"/>
      <c r="EJ296" s="60"/>
      <c r="EK296" s="60"/>
      <c r="EL296" s="60"/>
      <c r="EM296" s="60"/>
      <c r="EN296" s="60"/>
      <c r="EO296" s="60"/>
      <c r="EP296" s="60"/>
      <c r="EQ296" s="60"/>
      <c r="ER296" s="60"/>
      <c r="ES296" s="60"/>
      <c r="ET296" s="60"/>
      <c r="EU296" s="60"/>
      <c r="EV296" s="60"/>
      <c r="EW296" s="60"/>
      <c r="EX296" s="60"/>
      <c r="EY296" s="60"/>
      <c r="EZ296" s="60"/>
      <c r="FA296" s="60"/>
      <c r="FB296" s="60"/>
      <c r="FC296" s="60"/>
      <c r="FD296" s="60"/>
      <c r="FE296" s="60"/>
      <c r="FF296" s="60"/>
      <c r="FG296" s="60"/>
      <c r="FH296" s="60"/>
      <c r="FI296" s="60"/>
      <c r="FJ296" s="60"/>
      <c r="FK296" s="60"/>
      <c r="FL296" s="60"/>
      <c r="FM296" s="60"/>
      <c r="FN296" s="60"/>
      <c r="FO296" s="60"/>
      <c r="FP296" s="60"/>
      <c r="FQ296" s="60"/>
      <c r="FR296" s="60"/>
      <c r="FS296" s="60"/>
      <c r="FT296" s="60"/>
      <c r="FU296" s="60"/>
      <c r="FV296" s="60"/>
      <c r="FW296" s="60"/>
      <c r="FX296" s="60"/>
      <c r="FY296" s="60"/>
      <c r="FZ296" s="60"/>
      <c r="GA296" s="60"/>
      <c r="GB296" s="60"/>
      <c r="GC296" s="60"/>
      <c r="GD296" s="60"/>
      <c r="GE296" s="60"/>
      <c r="GF296" s="60"/>
      <c r="GG296" s="60"/>
      <c r="GH296" s="60"/>
      <c r="GI296" s="60"/>
      <c r="GJ296" s="60"/>
      <c r="GK296" s="60"/>
      <c r="GL296" s="60"/>
      <c r="GM296" s="60"/>
      <c r="GN296" s="60"/>
      <c r="GO296" s="60"/>
      <c r="GP296" s="60"/>
      <c r="GQ296" s="60"/>
      <c r="GR296" s="60"/>
      <c r="GS296" s="60"/>
      <c r="GT296" s="60"/>
      <c r="GU296" s="60"/>
      <c r="GV296" s="60"/>
      <c r="GW296" s="60"/>
      <c r="GX296" s="60"/>
      <c r="GY296" s="60"/>
      <c r="GZ296" s="60"/>
      <c r="HA296" s="60"/>
      <c r="HB296" s="60"/>
      <c r="HC296" s="60"/>
      <c r="HD296" s="60"/>
      <c r="HE296" s="60"/>
      <c r="HF296" s="60"/>
      <c r="HG296" s="60"/>
      <c r="HH296" s="60"/>
      <c r="HI296" s="60"/>
      <c r="HJ296" s="60"/>
      <c r="HK296" s="60"/>
      <c r="HL296" s="60"/>
      <c r="HM296" s="60"/>
      <c r="HN296" s="60"/>
      <c r="HO296" s="60"/>
      <c r="HP296" s="60"/>
      <c r="HQ296" s="60"/>
      <c r="HR296" s="60"/>
      <c r="HS296" s="60"/>
      <c r="HT296" s="60"/>
      <c r="HU296" s="60"/>
      <c r="HV296" s="60"/>
      <c r="HW296" s="60"/>
      <c r="HX296" s="60"/>
      <c r="HY296" s="60"/>
      <c r="HZ296" s="60"/>
      <c r="IA296" s="60"/>
      <c r="IB296" s="60"/>
      <c r="IC296" s="60"/>
      <c r="ID296" s="60"/>
    </row>
    <row r="297" spans="1:238" s="59" customFormat="1" ht="25.5">
      <c r="A297" s="72"/>
      <c r="B297" s="93" t="s">
        <v>719</v>
      </c>
      <c r="C297" s="94">
        <v>2019</v>
      </c>
      <c r="D297" s="94">
        <v>6</v>
      </c>
      <c r="E297" s="94">
        <v>2788</v>
      </c>
      <c r="F297" s="105">
        <v>910</v>
      </c>
      <c r="G297" s="95">
        <v>5547431.34</v>
      </c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  <c r="ED297" s="60"/>
      <c r="EE297" s="60"/>
      <c r="EF297" s="60"/>
      <c r="EG297" s="60"/>
      <c r="EH297" s="60"/>
      <c r="EI297" s="60"/>
      <c r="EJ297" s="60"/>
      <c r="EK297" s="60"/>
      <c r="EL297" s="60"/>
      <c r="EM297" s="60"/>
      <c r="EN297" s="60"/>
      <c r="EO297" s="60"/>
      <c r="EP297" s="60"/>
      <c r="EQ297" s="60"/>
      <c r="ER297" s="60"/>
      <c r="ES297" s="60"/>
      <c r="ET297" s="60"/>
      <c r="EU297" s="60"/>
      <c r="EV297" s="60"/>
      <c r="EW297" s="60"/>
      <c r="EX297" s="60"/>
      <c r="EY297" s="60"/>
      <c r="EZ297" s="60"/>
      <c r="FA297" s="60"/>
      <c r="FB297" s="60"/>
      <c r="FC297" s="60"/>
      <c r="FD297" s="60"/>
      <c r="FE297" s="60"/>
      <c r="FF297" s="60"/>
      <c r="FG297" s="60"/>
      <c r="FH297" s="60"/>
      <c r="FI297" s="60"/>
      <c r="FJ297" s="60"/>
      <c r="FK297" s="60"/>
      <c r="FL297" s="60"/>
      <c r="FM297" s="60"/>
      <c r="FN297" s="60"/>
      <c r="FO297" s="60"/>
      <c r="FP297" s="60"/>
      <c r="FQ297" s="60"/>
      <c r="FR297" s="60"/>
      <c r="FS297" s="60"/>
      <c r="FT297" s="60"/>
      <c r="FU297" s="60"/>
      <c r="FV297" s="60"/>
      <c r="FW297" s="60"/>
      <c r="FX297" s="60"/>
      <c r="FY297" s="60"/>
      <c r="FZ297" s="60"/>
      <c r="GA297" s="60"/>
      <c r="GB297" s="60"/>
      <c r="GC297" s="60"/>
      <c r="GD297" s="60"/>
      <c r="GE297" s="60"/>
      <c r="GF297" s="60"/>
      <c r="GG297" s="60"/>
      <c r="GH297" s="60"/>
      <c r="GI297" s="60"/>
      <c r="GJ297" s="60"/>
      <c r="GK297" s="60"/>
      <c r="GL297" s="60"/>
      <c r="GM297" s="60"/>
      <c r="GN297" s="60"/>
      <c r="GO297" s="60"/>
      <c r="GP297" s="60"/>
      <c r="GQ297" s="60"/>
      <c r="GR297" s="60"/>
      <c r="GS297" s="60"/>
      <c r="GT297" s="60"/>
      <c r="GU297" s="60"/>
      <c r="GV297" s="60"/>
      <c r="GW297" s="60"/>
      <c r="GX297" s="60"/>
      <c r="GY297" s="60"/>
      <c r="GZ297" s="60"/>
      <c r="HA297" s="60"/>
      <c r="HB297" s="60"/>
      <c r="HC297" s="60"/>
      <c r="HD297" s="60"/>
      <c r="HE297" s="60"/>
      <c r="HF297" s="60"/>
      <c r="HG297" s="60"/>
      <c r="HH297" s="60"/>
      <c r="HI297" s="60"/>
      <c r="HJ297" s="60"/>
      <c r="HK297" s="60"/>
      <c r="HL297" s="60"/>
      <c r="HM297" s="60"/>
      <c r="HN297" s="60"/>
      <c r="HO297" s="60"/>
      <c r="HP297" s="60"/>
      <c r="HQ297" s="60"/>
      <c r="HR297" s="60"/>
      <c r="HS297" s="60"/>
      <c r="HT297" s="60"/>
      <c r="HU297" s="60"/>
      <c r="HV297" s="60"/>
      <c r="HW297" s="60"/>
      <c r="HX297" s="60"/>
      <c r="HY297" s="60"/>
      <c r="HZ297" s="60"/>
      <c r="IA297" s="60"/>
      <c r="IB297" s="60"/>
      <c r="IC297" s="60"/>
      <c r="ID297" s="60"/>
    </row>
    <row r="298" spans="1:238" s="59" customFormat="1" ht="51">
      <c r="A298" s="72"/>
      <c r="B298" s="100" t="s">
        <v>710</v>
      </c>
      <c r="C298" s="94">
        <v>2021</v>
      </c>
      <c r="D298" s="94">
        <v>6</v>
      </c>
      <c r="E298" s="94">
        <v>156</v>
      </c>
      <c r="F298" s="94">
        <v>1087</v>
      </c>
      <c r="G298" s="95">
        <v>653977.74</v>
      </c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  <c r="DZ298" s="60"/>
      <c r="EA298" s="60"/>
      <c r="EB298" s="60"/>
      <c r="EC298" s="60"/>
      <c r="ED298" s="60"/>
      <c r="EE298" s="60"/>
      <c r="EF298" s="60"/>
      <c r="EG298" s="60"/>
      <c r="EH298" s="60"/>
      <c r="EI298" s="60"/>
      <c r="EJ298" s="60"/>
      <c r="EK298" s="60"/>
      <c r="EL298" s="60"/>
      <c r="EM298" s="60"/>
      <c r="EN298" s="60"/>
      <c r="EO298" s="60"/>
      <c r="EP298" s="60"/>
      <c r="EQ298" s="60"/>
      <c r="ER298" s="60"/>
      <c r="ES298" s="60"/>
      <c r="ET298" s="60"/>
      <c r="EU298" s="60"/>
      <c r="EV298" s="60"/>
      <c r="EW298" s="60"/>
      <c r="EX298" s="60"/>
      <c r="EY298" s="60"/>
      <c r="EZ298" s="60"/>
      <c r="FA298" s="60"/>
      <c r="FB298" s="60"/>
      <c r="FC298" s="60"/>
      <c r="FD298" s="60"/>
      <c r="FE298" s="60"/>
      <c r="FF298" s="60"/>
      <c r="FG298" s="60"/>
      <c r="FH298" s="60"/>
      <c r="FI298" s="60"/>
      <c r="FJ298" s="60"/>
      <c r="FK298" s="60"/>
      <c r="FL298" s="60"/>
      <c r="FM298" s="60"/>
      <c r="FN298" s="60"/>
      <c r="FO298" s="60"/>
      <c r="FP298" s="60"/>
      <c r="FQ298" s="60"/>
      <c r="FR298" s="60"/>
      <c r="FS298" s="60"/>
      <c r="FT298" s="60"/>
      <c r="FU298" s="60"/>
      <c r="FV298" s="60"/>
      <c r="FW298" s="60"/>
      <c r="FX298" s="60"/>
      <c r="FY298" s="60"/>
      <c r="FZ298" s="60"/>
      <c r="GA298" s="60"/>
      <c r="GB298" s="60"/>
      <c r="GC298" s="60"/>
      <c r="GD298" s="60"/>
      <c r="GE298" s="60"/>
      <c r="GF298" s="60"/>
      <c r="GG298" s="60"/>
      <c r="GH298" s="60"/>
      <c r="GI298" s="60"/>
      <c r="GJ298" s="60"/>
      <c r="GK298" s="60"/>
      <c r="GL298" s="60"/>
      <c r="GM298" s="60"/>
      <c r="GN298" s="60"/>
      <c r="GO298" s="60"/>
      <c r="GP298" s="60"/>
      <c r="GQ298" s="60"/>
      <c r="GR298" s="60"/>
      <c r="GS298" s="60"/>
      <c r="GT298" s="60"/>
      <c r="GU298" s="60"/>
      <c r="GV298" s="60"/>
      <c r="GW298" s="60"/>
      <c r="GX298" s="60"/>
      <c r="GY298" s="60"/>
      <c r="GZ298" s="60"/>
      <c r="HA298" s="60"/>
      <c r="HB298" s="60"/>
      <c r="HC298" s="60"/>
      <c r="HD298" s="60"/>
      <c r="HE298" s="60"/>
      <c r="HF298" s="60"/>
      <c r="HG298" s="60"/>
      <c r="HH298" s="60"/>
      <c r="HI298" s="60"/>
      <c r="HJ298" s="60"/>
      <c r="HK298" s="60"/>
      <c r="HL298" s="60"/>
      <c r="HM298" s="60"/>
      <c r="HN298" s="60"/>
      <c r="HO298" s="60"/>
      <c r="HP298" s="60"/>
      <c r="HQ298" s="60"/>
      <c r="HR298" s="60"/>
      <c r="HS298" s="60"/>
      <c r="HT298" s="60"/>
      <c r="HU298" s="60"/>
      <c r="HV298" s="60"/>
      <c r="HW298" s="60"/>
      <c r="HX298" s="60"/>
      <c r="HY298" s="60"/>
      <c r="HZ298" s="60"/>
      <c r="IA298" s="60"/>
      <c r="IB298" s="60"/>
      <c r="IC298" s="60"/>
      <c r="ID298" s="60"/>
    </row>
    <row r="299" spans="1:7" s="59" customFormat="1" ht="12.75" hidden="1" outlineLevel="1">
      <c r="A299" s="103" t="s">
        <v>554</v>
      </c>
      <c r="B299" s="88" t="s">
        <v>545</v>
      </c>
      <c r="C299" s="89"/>
      <c r="D299" s="89"/>
      <c r="E299" s="89"/>
      <c r="F299" s="89"/>
      <c r="G299" s="89"/>
    </row>
    <row r="300" spans="1:7" s="59" customFormat="1" ht="12.75" hidden="1" outlineLevel="1">
      <c r="A300" s="103" t="s">
        <v>555</v>
      </c>
      <c r="B300" s="88" t="s">
        <v>547</v>
      </c>
      <c r="C300" s="89"/>
      <c r="D300" s="89"/>
      <c r="E300" s="89"/>
      <c r="F300" s="89"/>
      <c r="G300" s="90"/>
    </row>
    <row r="301" spans="1:7" s="59" customFormat="1" ht="12.75" hidden="1" outlineLevel="1">
      <c r="A301" s="103" t="s">
        <v>556</v>
      </c>
      <c r="B301" s="88" t="s">
        <v>549</v>
      </c>
      <c r="C301" s="89"/>
      <c r="D301" s="89"/>
      <c r="E301" s="89"/>
      <c r="F301" s="89"/>
      <c r="G301" s="90"/>
    </row>
    <row r="302" spans="1:7" s="59" customFormat="1" ht="12.75" hidden="1" outlineLevel="1">
      <c r="A302" s="103" t="s">
        <v>557</v>
      </c>
      <c r="B302" s="88" t="s">
        <v>81</v>
      </c>
      <c r="C302" s="89"/>
      <c r="D302" s="89"/>
      <c r="E302" s="89"/>
      <c r="F302" s="89"/>
      <c r="G302" s="90"/>
    </row>
    <row r="303" spans="1:7" s="59" customFormat="1" ht="12.75" hidden="1" outlineLevel="1">
      <c r="A303" s="103" t="s">
        <v>558</v>
      </c>
      <c r="B303" s="88" t="s">
        <v>552</v>
      </c>
      <c r="C303" s="89"/>
      <c r="D303" s="89"/>
      <c r="E303" s="89"/>
      <c r="F303" s="89"/>
      <c r="G303" s="90"/>
    </row>
    <row r="304" spans="1:238" s="59" customFormat="1" ht="12.75" collapsed="1">
      <c r="A304" s="64" t="s">
        <v>280</v>
      </c>
      <c r="B304" s="85" t="s">
        <v>281</v>
      </c>
      <c r="C304" s="86" t="s">
        <v>22</v>
      </c>
      <c r="D304" s="86" t="s">
        <v>22</v>
      </c>
      <c r="E304" s="86" t="s">
        <v>22</v>
      </c>
      <c r="F304" s="86" t="s">
        <v>22</v>
      </c>
      <c r="G304" s="87" t="s">
        <v>22</v>
      </c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  <c r="FO304" s="67"/>
      <c r="FP304" s="67"/>
      <c r="FQ304" s="67"/>
      <c r="FR304" s="67"/>
      <c r="FS304" s="67"/>
      <c r="FT304" s="67"/>
      <c r="FU304" s="67"/>
      <c r="FV304" s="67"/>
      <c r="FW304" s="67"/>
      <c r="FX304" s="67"/>
      <c r="FY304" s="67"/>
      <c r="FZ304" s="67"/>
      <c r="GA304" s="67"/>
      <c r="GB304" s="67"/>
      <c r="GC304" s="67"/>
      <c r="GD304" s="67"/>
      <c r="GE304" s="67"/>
      <c r="GF304" s="67"/>
      <c r="GG304" s="67"/>
      <c r="GH304" s="67"/>
      <c r="GI304" s="67"/>
      <c r="GJ304" s="67"/>
      <c r="GK304" s="67"/>
      <c r="GL304" s="67"/>
      <c r="GM304" s="67"/>
      <c r="GN304" s="67"/>
      <c r="GO304" s="67"/>
      <c r="GP304" s="67"/>
      <c r="GQ304" s="67"/>
      <c r="GR304" s="67"/>
      <c r="GS304" s="67"/>
      <c r="GT304" s="67"/>
      <c r="GU304" s="67"/>
      <c r="GV304" s="67"/>
      <c r="GW304" s="67"/>
      <c r="GX304" s="67"/>
      <c r="GY304" s="67"/>
      <c r="GZ304" s="67"/>
      <c r="HA304" s="67"/>
      <c r="HB304" s="67"/>
      <c r="HC304" s="67"/>
      <c r="HD304" s="67"/>
      <c r="HE304" s="67"/>
      <c r="HF304" s="67"/>
      <c r="HG304" s="67"/>
      <c r="HH304" s="67"/>
      <c r="HI304" s="67"/>
      <c r="HJ304" s="67"/>
      <c r="HK304" s="67"/>
      <c r="HL304" s="67"/>
      <c r="HM304" s="67"/>
      <c r="HN304" s="67"/>
      <c r="HO304" s="67"/>
      <c r="HP304" s="67"/>
      <c r="HQ304" s="67"/>
      <c r="HR304" s="67"/>
      <c r="HS304" s="67"/>
      <c r="HT304" s="67"/>
      <c r="HU304" s="67"/>
      <c r="HV304" s="67"/>
      <c r="HW304" s="67"/>
      <c r="HX304" s="67"/>
      <c r="HY304" s="67"/>
      <c r="HZ304" s="67"/>
      <c r="IA304" s="67"/>
      <c r="IB304" s="67"/>
      <c r="IC304" s="67"/>
      <c r="ID304" s="67"/>
    </row>
    <row r="305" spans="1:238" s="59" customFormat="1" ht="25.5">
      <c r="A305" s="64" t="s">
        <v>282</v>
      </c>
      <c r="B305" s="85" t="s">
        <v>283</v>
      </c>
      <c r="C305" s="86" t="s">
        <v>22</v>
      </c>
      <c r="D305" s="86" t="s">
        <v>22</v>
      </c>
      <c r="E305" s="86" t="s">
        <v>22</v>
      </c>
      <c r="F305" s="86" t="s">
        <v>22</v>
      </c>
      <c r="G305" s="87" t="s">
        <v>22</v>
      </c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  <c r="FO305" s="67"/>
      <c r="FP305" s="67"/>
      <c r="FQ305" s="67"/>
      <c r="FR305" s="67"/>
      <c r="FS305" s="67"/>
      <c r="FT305" s="67"/>
      <c r="FU305" s="67"/>
      <c r="FV305" s="67"/>
      <c r="FW305" s="67"/>
      <c r="FX305" s="67"/>
      <c r="FY305" s="67"/>
      <c r="FZ305" s="67"/>
      <c r="GA305" s="67"/>
      <c r="GB305" s="67"/>
      <c r="GC305" s="67"/>
      <c r="GD305" s="67"/>
      <c r="GE305" s="67"/>
      <c r="GF305" s="67"/>
      <c r="GG305" s="67"/>
      <c r="GH305" s="67"/>
      <c r="GI305" s="67"/>
      <c r="GJ305" s="67"/>
      <c r="GK305" s="67"/>
      <c r="GL305" s="67"/>
      <c r="GM305" s="67"/>
      <c r="GN305" s="67"/>
      <c r="GO305" s="67"/>
      <c r="GP305" s="67"/>
      <c r="GQ305" s="67"/>
      <c r="GR305" s="67"/>
      <c r="GS305" s="67"/>
      <c r="GT305" s="67"/>
      <c r="GU305" s="67"/>
      <c r="GV305" s="67"/>
      <c r="GW305" s="67"/>
      <c r="GX305" s="67"/>
      <c r="GY305" s="67"/>
      <c r="GZ305" s="67"/>
      <c r="HA305" s="67"/>
      <c r="HB305" s="67"/>
      <c r="HC305" s="67"/>
      <c r="HD305" s="67"/>
      <c r="HE305" s="67"/>
      <c r="HF305" s="67"/>
      <c r="HG305" s="67"/>
      <c r="HH305" s="67"/>
      <c r="HI305" s="67"/>
      <c r="HJ305" s="67"/>
      <c r="HK305" s="67"/>
      <c r="HL305" s="67"/>
      <c r="HM305" s="67"/>
      <c r="HN305" s="67"/>
      <c r="HO305" s="67"/>
      <c r="HP305" s="67"/>
      <c r="HQ305" s="67"/>
      <c r="HR305" s="67"/>
      <c r="HS305" s="67"/>
      <c r="HT305" s="67"/>
      <c r="HU305" s="67"/>
      <c r="HV305" s="67"/>
      <c r="HW305" s="67"/>
      <c r="HX305" s="67"/>
      <c r="HY305" s="67"/>
      <c r="HZ305" s="67"/>
      <c r="IA305" s="67"/>
      <c r="IB305" s="67"/>
      <c r="IC305" s="67"/>
      <c r="ID305" s="67"/>
    </row>
    <row r="306" spans="1:7" s="59" customFormat="1" ht="12.75">
      <c r="A306" s="106" t="s">
        <v>284</v>
      </c>
      <c r="B306" s="88" t="s">
        <v>72</v>
      </c>
      <c r="C306" s="89"/>
      <c r="D306" s="89"/>
      <c r="E306" s="92"/>
      <c r="F306" s="89"/>
      <c r="G306" s="90"/>
    </row>
    <row r="307" spans="1:7" s="59" customFormat="1" ht="12.75">
      <c r="A307" s="106" t="s">
        <v>285</v>
      </c>
      <c r="B307" s="88" t="s">
        <v>75</v>
      </c>
      <c r="C307" s="89"/>
      <c r="D307" s="89"/>
      <c r="E307" s="92"/>
      <c r="F307" s="89"/>
      <c r="G307" s="90"/>
    </row>
    <row r="308" spans="1:7" s="59" customFormat="1" ht="12.75">
      <c r="A308" s="106" t="s">
        <v>515</v>
      </c>
      <c r="B308" s="88" t="s">
        <v>77</v>
      </c>
      <c r="C308" s="89"/>
      <c r="D308" s="89"/>
      <c r="E308" s="89"/>
      <c r="F308" s="89"/>
      <c r="G308" s="90"/>
    </row>
    <row r="309" spans="1:238" s="59" customFormat="1" ht="25.5">
      <c r="A309" s="72"/>
      <c r="B309" s="98" t="s">
        <v>720</v>
      </c>
      <c r="C309" s="94">
        <v>2019</v>
      </c>
      <c r="D309" s="94">
        <v>0.4</v>
      </c>
      <c r="E309" s="99">
        <v>143</v>
      </c>
      <c r="F309" s="94">
        <v>130</v>
      </c>
      <c r="G309" s="95">
        <v>497683.98</v>
      </c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  <c r="DZ309" s="60"/>
      <c r="EA309" s="60"/>
      <c r="EB309" s="60"/>
      <c r="EC309" s="60"/>
      <c r="ED309" s="60"/>
      <c r="EE309" s="60"/>
      <c r="EF309" s="60"/>
      <c r="EG309" s="60"/>
      <c r="EH309" s="60"/>
      <c r="EI309" s="60"/>
      <c r="EJ309" s="60"/>
      <c r="EK309" s="60"/>
      <c r="EL309" s="60"/>
      <c r="EM309" s="60"/>
      <c r="EN309" s="60"/>
      <c r="EO309" s="60"/>
      <c r="EP309" s="60"/>
      <c r="EQ309" s="60"/>
      <c r="ER309" s="60"/>
      <c r="ES309" s="60"/>
      <c r="ET309" s="60"/>
      <c r="EU309" s="60"/>
      <c r="EV309" s="60"/>
      <c r="EW309" s="60"/>
      <c r="EX309" s="60"/>
      <c r="EY309" s="60"/>
      <c r="EZ309" s="60"/>
      <c r="FA309" s="60"/>
      <c r="FB309" s="60"/>
      <c r="FC309" s="60"/>
      <c r="FD309" s="60"/>
      <c r="FE309" s="60"/>
      <c r="FF309" s="60"/>
      <c r="FG309" s="60"/>
      <c r="FH309" s="60"/>
      <c r="FI309" s="60"/>
      <c r="FJ309" s="60"/>
      <c r="FK309" s="60"/>
      <c r="FL309" s="60"/>
      <c r="FM309" s="60"/>
      <c r="FN309" s="60"/>
      <c r="FO309" s="60"/>
      <c r="FP309" s="60"/>
      <c r="FQ309" s="60"/>
      <c r="FR309" s="60"/>
      <c r="FS309" s="60"/>
      <c r="FT309" s="60"/>
      <c r="FU309" s="60"/>
      <c r="FV309" s="60"/>
      <c r="FW309" s="60"/>
      <c r="FX309" s="60"/>
      <c r="FY309" s="60"/>
      <c r="FZ309" s="60"/>
      <c r="GA309" s="60"/>
      <c r="GB309" s="60"/>
      <c r="GC309" s="60"/>
      <c r="GD309" s="60"/>
      <c r="GE309" s="60"/>
      <c r="GF309" s="60"/>
      <c r="GG309" s="60"/>
      <c r="GH309" s="60"/>
      <c r="GI309" s="60"/>
      <c r="GJ309" s="60"/>
      <c r="GK309" s="60"/>
      <c r="GL309" s="60"/>
      <c r="GM309" s="60"/>
      <c r="GN309" s="60"/>
      <c r="GO309" s="60"/>
      <c r="GP309" s="60"/>
      <c r="GQ309" s="60"/>
      <c r="GR309" s="60"/>
      <c r="GS309" s="60"/>
      <c r="GT309" s="60"/>
      <c r="GU309" s="60"/>
      <c r="GV309" s="60"/>
      <c r="GW309" s="60"/>
      <c r="GX309" s="60"/>
      <c r="GY309" s="60"/>
      <c r="GZ309" s="60"/>
      <c r="HA309" s="60"/>
      <c r="HB309" s="60"/>
      <c r="HC309" s="60"/>
      <c r="HD309" s="60"/>
      <c r="HE309" s="60"/>
      <c r="HF309" s="60"/>
      <c r="HG309" s="60"/>
      <c r="HH309" s="60"/>
      <c r="HI309" s="60"/>
      <c r="HJ309" s="60"/>
      <c r="HK309" s="60"/>
      <c r="HL309" s="60"/>
      <c r="HM309" s="60"/>
      <c r="HN309" s="60"/>
      <c r="HO309" s="60"/>
      <c r="HP309" s="60"/>
      <c r="HQ309" s="60"/>
      <c r="HR309" s="60"/>
      <c r="HS309" s="60"/>
      <c r="HT309" s="60"/>
      <c r="HU309" s="60"/>
      <c r="HV309" s="60"/>
      <c r="HW309" s="60"/>
      <c r="HX309" s="60"/>
      <c r="HY309" s="60"/>
      <c r="HZ309" s="60"/>
      <c r="IA309" s="60"/>
      <c r="IB309" s="60"/>
      <c r="IC309" s="60"/>
      <c r="ID309" s="60"/>
    </row>
    <row r="310" spans="1:7" s="59" customFormat="1" ht="12.75">
      <c r="A310" s="68" t="s">
        <v>542</v>
      </c>
      <c r="B310" s="98" t="s">
        <v>543</v>
      </c>
      <c r="C310" s="89"/>
      <c r="D310" s="89"/>
      <c r="E310" s="92"/>
      <c r="F310" s="89"/>
      <c r="G310" s="90"/>
    </row>
    <row r="311" spans="1:238" s="59" customFormat="1" ht="38.25">
      <c r="A311" s="72"/>
      <c r="B311" s="98" t="s">
        <v>721</v>
      </c>
      <c r="C311" s="94">
        <v>2019</v>
      </c>
      <c r="D311" s="94">
        <v>0.4</v>
      </c>
      <c r="E311" s="99">
        <v>152</v>
      </c>
      <c r="F311" s="94">
        <v>90</v>
      </c>
      <c r="G311" s="95">
        <v>630762.43</v>
      </c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  <c r="DZ311" s="60"/>
      <c r="EA311" s="60"/>
      <c r="EB311" s="60"/>
      <c r="EC311" s="60"/>
      <c r="ED311" s="60"/>
      <c r="EE311" s="60"/>
      <c r="EF311" s="60"/>
      <c r="EG311" s="60"/>
      <c r="EH311" s="60"/>
      <c r="EI311" s="60"/>
      <c r="EJ311" s="60"/>
      <c r="EK311" s="60"/>
      <c r="EL311" s="60"/>
      <c r="EM311" s="60"/>
      <c r="EN311" s="60"/>
      <c r="EO311" s="60"/>
      <c r="EP311" s="60"/>
      <c r="EQ311" s="60"/>
      <c r="ER311" s="60"/>
      <c r="ES311" s="60"/>
      <c r="ET311" s="60"/>
      <c r="EU311" s="60"/>
      <c r="EV311" s="60"/>
      <c r="EW311" s="60"/>
      <c r="EX311" s="60"/>
      <c r="EY311" s="60"/>
      <c r="EZ311" s="60"/>
      <c r="FA311" s="60"/>
      <c r="FB311" s="60"/>
      <c r="FC311" s="60"/>
      <c r="FD311" s="60"/>
      <c r="FE311" s="60"/>
      <c r="FF311" s="60"/>
      <c r="FG311" s="60"/>
      <c r="FH311" s="60"/>
      <c r="FI311" s="60"/>
      <c r="FJ311" s="60"/>
      <c r="FK311" s="60"/>
      <c r="FL311" s="60"/>
      <c r="FM311" s="60"/>
      <c r="FN311" s="60"/>
      <c r="FO311" s="60"/>
      <c r="FP311" s="60"/>
      <c r="FQ311" s="60"/>
      <c r="FR311" s="60"/>
      <c r="FS311" s="60"/>
      <c r="FT311" s="60"/>
      <c r="FU311" s="60"/>
      <c r="FV311" s="60"/>
      <c r="FW311" s="60"/>
      <c r="FX311" s="60"/>
      <c r="FY311" s="60"/>
      <c r="FZ311" s="60"/>
      <c r="GA311" s="60"/>
      <c r="GB311" s="60"/>
      <c r="GC311" s="60"/>
      <c r="GD311" s="60"/>
      <c r="GE311" s="60"/>
      <c r="GF311" s="60"/>
      <c r="GG311" s="60"/>
      <c r="GH311" s="60"/>
      <c r="GI311" s="60"/>
      <c r="GJ311" s="60"/>
      <c r="GK311" s="60"/>
      <c r="GL311" s="60"/>
      <c r="GM311" s="60"/>
      <c r="GN311" s="60"/>
      <c r="GO311" s="60"/>
      <c r="GP311" s="60"/>
      <c r="GQ311" s="60"/>
      <c r="GR311" s="60"/>
      <c r="GS311" s="60"/>
      <c r="GT311" s="60"/>
      <c r="GU311" s="60"/>
      <c r="GV311" s="60"/>
      <c r="GW311" s="60"/>
      <c r="GX311" s="60"/>
      <c r="GY311" s="60"/>
      <c r="GZ311" s="60"/>
      <c r="HA311" s="60"/>
      <c r="HB311" s="60"/>
      <c r="HC311" s="60"/>
      <c r="HD311" s="60"/>
      <c r="HE311" s="60"/>
      <c r="HF311" s="60"/>
      <c r="HG311" s="60"/>
      <c r="HH311" s="60"/>
      <c r="HI311" s="60"/>
      <c r="HJ311" s="60"/>
      <c r="HK311" s="60"/>
      <c r="HL311" s="60"/>
      <c r="HM311" s="60"/>
      <c r="HN311" s="60"/>
      <c r="HO311" s="60"/>
      <c r="HP311" s="60"/>
      <c r="HQ311" s="60"/>
      <c r="HR311" s="60"/>
      <c r="HS311" s="60"/>
      <c r="HT311" s="60"/>
      <c r="HU311" s="60"/>
      <c r="HV311" s="60"/>
      <c r="HW311" s="60"/>
      <c r="HX311" s="60"/>
      <c r="HY311" s="60"/>
      <c r="HZ311" s="60"/>
      <c r="IA311" s="60"/>
      <c r="IB311" s="60"/>
      <c r="IC311" s="60"/>
      <c r="ID311" s="60"/>
    </row>
    <row r="312" spans="1:238" s="59" customFormat="1" ht="38.25">
      <c r="A312" s="72"/>
      <c r="B312" s="96" t="s">
        <v>722</v>
      </c>
      <c r="C312" s="94">
        <v>2021</v>
      </c>
      <c r="D312" s="94">
        <v>0.4</v>
      </c>
      <c r="E312" s="94">
        <v>40</v>
      </c>
      <c r="F312" s="94">
        <v>148</v>
      </c>
      <c r="G312" s="95">
        <v>279131.29</v>
      </c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  <c r="DZ312" s="60"/>
      <c r="EA312" s="60"/>
      <c r="EB312" s="60"/>
      <c r="EC312" s="60"/>
      <c r="ED312" s="60"/>
      <c r="EE312" s="60"/>
      <c r="EF312" s="60"/>
      <c r="EG312" s="60"/>
      <c r="EH312" s="60"/>
      <c r="EI312" s="60"/>
      <c r="EJ312" s="60"/>
      <c r="EK312" s="60"/>
      <c r="EL312" s="60"/>
      <c r="EM312" s="60"/>
      <c r="EN312" s="60"/>
      <c r="EO312" s="60"/>
      <c r="EP312" s="60"/>
      <c r="EQ312" s="60"/>
      <c r="ER312" s="60"/>
      <c r="ES312" s="60"/>
      <c r="ET312" s="60"/>
      <c r="EU312" s="60"/>
      <c r="EV312" s="60"/>
      <c r="EW312" s="60"/>
      <c r="EX312" s="60"/>
      <c r="EY312" s="60"/>
      <c r="EZ312" s="60"/>
      <c r="FA312" s="60"/>
      <c r="FB312" s="60"/>
      <c r="FC312" s="60"/>
      <c r="FD312" s="60"/>
      <c r="FE312" s="60"/>
      <c r="FF312" s="60"/>
      <c r="FG312" s="60"/>
      <c r="FH312" s="60"/>
      <c r="FI312" s="60"/>
      <c r="FJ312" s="60"/>
      <c r="FK312" s="60"/>
      <c r="FL312" s="60"/>
      <c r="FM312" s="60"/>
      <c r="FN312" s="60"/>
      <c r="FO312" s="60"/>
      <c r="FP312" s="60"/>
      <c r="FQ312" s="60"/>
      <c r="FR312" s="60"/>
      <c r="FS312" s="60"/>
      <c r="FT312" s="60"/>
      <c r="FU312" s="60"/>
      <c r="FV312" s="60"/>
      <c r="FW312" s="60"/>
      <c r="FX312" s="60"/>
      <c r="FY312" s="60"/>
      <c r="FZ312" s="60"/>
      <c r="GA312" s="60"/>
      <c r="GB312" s="60"/>
      <c r="GC312" s="60"/>
      <c r="GD312" s="60"/>
      <c r="GE312" s="60"/>
      <c r="GF312" s="60"/>
      <c r="GG312" s="60"/>
      <c r="GH312" s="60"/>
      <c r="GI312" s="60"/>
      <c r="GJ312" s="60"/>
      <c r="GK312" s="60"/>
      <c r="GL312" s="60"/>
      <c r="GM312" s="60"/>
      <c r="GN312" s="60"/>
      <c r="GO312" s="60"/>
      <c r="GP312" s="60"/>
      <c r="GQ312" s="60"/>
      <c r="GR312" s="60"/>
      <c r="GS312" s="60"/>
      <c r="GT312" s="60"/>
      <c r="GU312" s="60"/>
      <c r="GV312" s="60"/>
      <c r="GW312" s="60"/>
      <c r="GX312" s="60"/>
      <c r="GY312" s="60"/>
      <c r="GZ312" s="60"/>
      <c r="HA312" s="60"/>
      <c r="HB312" s="60"/>
      <c r="HC312" s="60"/>
      <c r="HD312" s="60"/>
      <c r="HE312" s="60"/>
      <c r="HF312" s="60"/>
      <c r="HG312" s="60"/>
      <c r="HH312" s="60"/>
      <c r="HI312" s="60"/>
      <c r="HJ312" s="60"/>
      <c r="HK312" s="60"/>
      <c r="HL312" s="60"/>
      <c r="HM312" s="60"/>
      <c r="HN312" s="60"/>
      <c r="HO312" s="60"/>
      <c r="HP312" s="60"/>
      <c r="HQ312" s="60"/>
      <c r="HR312" s="60"/>
      <c r="HS312" s="60"/>
      <c r="HT312" s="60"/>
      <c r="HU312" s="60"/>
      <c r="HV312" s="60"/>
      <c r="HW312" s="60"/>
      <c r="HX312" s="60"/>
      <c r="HY312" s="60"/>
      <c r="HZ312" s="60"/>
      <c r="IA312" s="60"/>
      <c r="IB312" s="60"/>
      <c r="IC312" s="60"/>
      <c r="ID312" s="60"/>
    </row>
    <row r="313" spans="1:7" s="59" customFormat="1" ht="12.75" hidden="1" outlineLevel="1">
      <c r="A313" s="68" t="s">
        <v>544</v>
      </c>
      <c r="B313" s="88" t="s">
        <v>545</v>
      </c>
      <c r="C313" s="89"/>
      <c r="D313" s="89"/>
      <c r="E313" s="92"/>
      <c r="F313" s="89"/>
      <c r="G313" s="90"/>
    </row>
    <row r="314" spans="1:7" s="59" customFormat="1" ht="12.75" hidden="1" outlineLevel="1">
      <c r="A314" s="68" t="s">
        <v>546</v>
      </c>
      <c r="B314" s="88" t="s">
        <v>547</v>
      </c>
      <c r="C314" s="89"/>
      <c r="D314" s="89"/>
      <c r="E314" s="89"/>
      <c r="F314" s="89"/>
      <c r="G314" s="90"/>
    </row>
    <row r="315" spans="1:7" s="59" customFormat="1" ht="12.75" hidden="1" outlineLevel="1">
      <c r="A315" s="68" t="s">
        <v>548</v>
      </c>
      <c r="B315" s="88" t="s">
        <v>549</v>
      </c>
      <c r="C315" s="89"/>
      <c r="D315" s="89"/>
      <c r="E315" s="89"/>
      <c r="F315" s="89"/>
      <c r="G315" s="90"/>
    </row>
    <row r="316" spans="1:7" s="59" customFormat="1" ht="12.75" hidden="1" outlineLevel="1">
      <c r="A316" s="68" t="s">
        <v>550</v>
      </c>
      <c r="B316" s="88" t="s">
        <v>81</v>
      </c>
      <c r="C316" s="89"/>
      <c r="D316" s="89"/>
      <c r="E316" s="89"/>
      <c r="F316" s="89"/>
      <c r="G316" s="90"/>
    </row>
    <row r="317" spans="1:7" s="59" customFormat="1" ht="12.75" hidden="1" outlineLevel="1">
      <c r="A317" s="68" t="s">
        <v>551</v>
      </c>
      <c r="B317" s="88" t="s">
        <v>552</v>
      </c>
      <c r="C317" s="89"/>
      <c r="D317" s="89"/>
      <c r="E317" s="89"/>
      <c r="F317" s="89"/>
      <c r="G317" s="90"/>
    </row>
    <row r="318" spans="1:238" s="59" customFormat="1" ht="12.75" collapsed="1">
      <c r="A318" s="64" t="s">
        <v>286</v>
      </c>
      <c r="B318" s="85" t="s">
        <v>287</v>
      </c>
      <c r="C318" s="86" t="s">
        <v>22</v>
      </c>
      <c r="D318" s="86" t="s">
        <v>22</v>
      </c>
      <c r="E318" s="86" t="s">
        <v>22</v>
      </c>
      <c r="F318" s="86" t="s">
        <v>22</v>
      </c>
      <c r="G318" s="87" t="s">
        <v>22</v>
      </c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  <c r="FO318" s="67"/>
      <c r="FP318" s="67"/>
      <c r="FQ318" s="67"/>
      <c r="FR318" s="67"/>
      <c r="FS318" s="67"/>
      <c r="FT318" s="67"/>
      <c r="FU318" s="67"/>
      <c r="FV318" s="67"/>
      <c r="FW318" s="67"/>
      <c r="FX318" s="67"/>
      <c r="FY318" s="67"/>
      <c r="FZ318" s="67"/>
      <c r="GA318" s="67"/>
      <c r="GB318" s="67"/>
      <c r="GC318" s="67"/>
      <c r="GD318" s="67"/>
      <c r="GE318" s="67"/>
      <c r="GF318" s="67"/>
      <c r="GG318" s="67"/>
      <c r="GH318" s="67"/>
      <c r="GI318" s="67"/>
      <c r="GJ318" s="67"/>
      <c r="GK318" s="67"/>
      <c r="GL318" s="67"/>
      <c r="GM318" s="67"/>
      <c r="GN318" s="67"/>
      <c r="GO318" s="67"/>
      <c r="GP318" s="67"/>
      <c r="GQ318" s="67"/>
      <c r="GR318" s="67"/>
      <c r="GS318" s="67"/>
      <c r="GT318" s="67"/>
      <c r="GU318" s="67"/>
      <c r="GV318" s="67"/>
      <c r="GW318" s="67"/>
      <c r="GX318" s="67"/>
      <c r="GY318" s="67"/>
      <c r="GZ318" s="67"/>
      <c r="HA318" s="67"/>
      <c r="HB318" s="67"/>
      <c r="HC318" s="67"/>
      <c r="HD318" s="67"/>
      <c r="HE318" s="67"/>
      <c r="HF318" s="67"/>
      <c r="HG318" s="67"/>
      <c r="HH318" s="67"/>
      <c r="HI318" s="67"/>
      <c r="HJ318" s="67"/>
      <c r="HK318" s="67"/>
      <c r="HL318" s="67"/>
      <c r="HM318" s="67"/>
      <c r="HN318" s="67"/>
      <c r="HO318" s="67"/>
      <c r="HP318" s="67"/>
      <c r="HQ318" s="67"/>
      <c r="HR318" s="67"/>
      <c r="HS318" s="67"/>
      <c r="HT318" s="67"/>
      <c r="HU318" s="67"/>
      <c r="HV318" s="67"/>
      <c r="HW318" s="67"/>
      <c r="HX318" s="67"/>
      <c r="HY318" s="67"/>
      <c r="HZ318" s="67"/>
      <c r="IA318" s="67"/>
      <c r="IB318" s="67"/>
      <c r="IC318" s="67"/>
      <c r="ID318" s="67"/>
    </row>
    <row r="319" spans="1:7" s="59" customFormat="1" ht="12.75">
      <c r="A319" s="68" t="s">
        <v>288</v>
      </c>
      <c r="B319" s="88" t="s">
        <v>72</v>
      </c>
      <c r="C319" s="89"/>
      <c r="D319" s="89"/>
      <c r="E319" s="89"/>
      <c r="F319" s="89"/>
      <c r="G319" s="90"/>
    </row>
    <row r="320" spans="1:7" s="59" customFormat="1" ht="12.75">
      <c r="A320" s="68" t="s">
        <v>289</v>
      </c>
      <c r="B320" s="88" t="s">
        <v>75</v>
      </c>
      <c r="C320" s="89"/>
      <c r="D320" s="89"/>
      <c r="E320" s="89"/>
      <c r="F320" s="89"/>
      <c r="G320" s="90"/>
    </row>
    <row r="321" spans="1:238" s="59" customFormat="1" ht="12.75">
      <c r="A321" s="72"/>
      <c r="B321" s="100" t="s">
        <v>723</v>
      </c>
      <c r="C321" s="94">
        <v>2019</v>
      </c>
      <c r="D321" s="94">
        <v>6</v>
      </c>
      <c r="E321" s="99">
        <v>150</v>
      </c>
      <c r="F321" s="94">
        <v>148</v>
      </c>
      <c r="G321" s="95">
        <v>584349.02</v>
      </c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  <c r="ED321" s="60"/>
      <c r="EE321" s="60"/>
      <c r="EF321" s="60"/>
      <c r="EG321" s="60"/>
      <c r="EH321" s="60"/>
      <c r="EI321" s="60"/>
      <c r="EJ321" s="60"/>
      <c r="EK321" s="60"/>
      <c r="EL321" s="60"/>
      <c r="EM321" s="60"/>
      <c r="EN321" s="60"/>
      <c r="EO321" s="60"/>
      <c r="EP321" s="60"/>
      <c r="EQ321" s="60"/>
      <c r="ER321" s="60"/>
      <c r="ES321" s="60"/>
      <c r="ET321" s="60"/>
      <c r="EU321" s="60"/>
      <c r="EV321" s="60"/>
      <c r="EW321" s="60"/>
      <c r="EX321" s="60"/>
      <c r="EY321" s="60"/>
      <c r="EZ321" s="60"/>
      <c r="FA321" s="60"/>
      <c r="FB321" s="60"/>
      <c r="FC321" s="60"/>
      <c r="FD321" s="60"/>
      <c r="FE321" s="60"/>
      <c r="FF321" s="60"/>
      <c r="FG321" s="60"/>
      <c r="FH321" s="60"/>
      <c r="FI321" s="60"/>
      <c r="FJ321" s="60"/>
      <c r="FK321" s="60"/>
      <c r="FL321" s="60"/>
      <c r="FM321" s="60"/>
      <c r="FN321" s="60"/>
      <c r="FO321" s="60"/>
      <c r="FP321" s="60"/>
      <c r="FQ321" s="60"/>
      <c r="FR321" s="60"/>
      <c r="FS321" s="60"/>
      <c r="FT321" s="60"/>
      <c r="FU321" s="60"/>
      <c r="FV321" s="60"/>
      <c r="FW321" s="60"/>
      <c r="FX321" s="60"/>
      <c r="FY321" s="60"/>
      <c r="FZ321" s="60"/>
      <c r="GA321" s="60"/>
      <c r="GB321" s="60"/>
      <c r="GC321" s="60"/>
      <c r="GD321" s="60"/>
      <c r="GE321" s="60"/>
      <c r="GF321" s="60"/>
      <c r="GG321" s="60"/>
      <c r="GH321" s="60"/>
      <c r="GI321" s="60"/>
      <c r="GJ321" s="60"/>
      <c r="GK321" s="60"/>
      <c r="GL321" s="60"/>
      <c r="GM321" s="60"/>
      <c r="GN321" s="60"/>
      <c r="GO321" s="60"/>
      <c r="GP321" s="60"/>
      <c r="GQ321" s="60"/>
      <c r="GR321" s="60"/>
      <c r="GS321" s="60"/>
      <c r="GT321" s="60"/>
      <c r="GU321" s="60"/>
      <c r="GV321" s="60"/>
      <c r="GW321" s="60"/>
      <c r="GX321" s="60"/>
      <c r="GY321" s="60"/>
      <c r="GZ321" s="60"/>
      <c r="HA321" s="60"/>
      <c r="HB321" s="60"/>
      <c r="HC321" s="60"/>
      <c r="HD321" s="60"/>
      <c r="HE321" s="60"/>
      <c r="HF321" s="60"/>
      <c r="HG321" s="60"/>
      <c r="HH321" s="60"/>
      <c r="HI321" s="60"/>
      <c r="HJ321" s="60"/>
      <c r="HK321" s="60"/>
      <c r="HL321" s="60"/>
      <c r="HM321" s="60"/>
      <c r="HN321" s="60"/>
      <c r="HO321" s="60"/>
      <c r="HP321" s="60"/>
      <c r="HQ321" s="60"/>
      <c r="HR321" s="60"/>
      <c r="HS321" s="60"/>
      <c r="HT321" s="60"/>
      <c r="HU321" s="60"/>
      <c r="HV321" s="60"/>
      <c r="HW321" s="60"/>
      <c r="HX321" s="60"/>
      <c r="HY321" s="60"/>
      <c r="HZ321" s="60"/>
      <c r="IA321" s="60"/>
      <c r="IB321" s="60"/>
      <c r="IC321" s="60"/>
      <c r="ID321" s="60"/>
    </row>
    <row r="322" spans="1:7" s="59" customFormat="1" ht="12.75">
      <c r="A322" s="68" t="s">
        <v>290</v>
      </c>
      <c r="B322" s="88" t="s">
        <v>77</v>
      </c>
      <c r="C322" s="89"/>
      <c r="D322" s="89" t="s">
        <v>73</v>
      </c>
      <c r="E322" s="89"/>
      <c r="F322" s="89"/>
      <c r="G322" s="89"/>
    </row>
    <row r="323" spans="1:238" s="59" customFormat="1" ht="51">
      <c r="A323" s="72"/>
      <c r="B323" s="100" t="s">
        <v>724</v>
      </c>
      <c r="C323" s="94">
        <v>2020</v>
      </c>
      <c r="D323" s="94">
        <v>6</v>
      </c>
      <c r="E323" s="94">
        <v>143</v>
      </c>
      <c r="F323" s="94">
        <v>125</v>
      </c>
      <c r="G323" s="95">
        <v>1032690.3</v>
      </c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  <c r="DZ323" s="60"/>
      <c r="EA323" s="60"/>
      <c r="EB323" s="60"/>
      <c r="EC323" s="60"/>
      <c r="ED323" s="60"/>
      <c r="EE323" s="60"/>
      <c r="EF323" s="60"/>
      <c r="EG323" s="60"/>
      <c r="EH323" s="60"/>
      <c r="EI323" s="60"/>
      <c r="EJ323" s="60"/>
      <c r="EK323" s="60"/>
      <c r="EL323" s="60"/>
      <c r="EM323" s="60"/>
      <c r="EN323" s="60"/>
      <c r="EO323" s="60"/>
      <c r="EP323" s="60"/>
      <c r="EQ323" s="60"/>
      <c r="ER323" s="60"/>
      <c r="ES323" s="60"/>
      <c r="ET323" s="60"/>
      <c r="EU323" s="60"/>
      <c r="EV323" s="60"/>
      <c r="EW323" s="60"/>
      <c r="EX323" s="60"/>
      <c r="EY323" s="60"/>
      <c r="EZ323" s="60"/>
      <c r="FA323" s="60"/>
      <c r="FB323" s="60"/>
      <c r="FC323" s="60"/>
      <c r="FD323" s="60"/>
      <c r="FE323" s="60"/>
      <c r="FF323" s="60"/>
      <c r="FG323" s="60"/>
      <c r="FH323" s="60"/>
      <c r="FI323" s="60"/>
      <c r="FJ323" s="60"/>
      <c r="FK323" s="60"/>
      <c r="FL323" s="60"/>
      <c r="FM323" s="60"/>
      <c r="FN323" s="60"/>
      <c r="FO323" s="60"/>
      <c r="FP323" s="60"/>
      <c r="FQ323" s="60"/>
      <c r="FR323" s="60"/>
      <c r="FS323" s="60"/>
      <c r="FT323" s="60"/>
      <c r="FU323" s="60"/>
      <c r="FV323" s="60"/>
      <c r="FW323" s="60"/>
      <c r="FX323" s="60"/>
      <c r="FY323" s="60"/>
      <c r="FZ323" s="60"/>
      <c r="GA323" s="60"/>
      <c r="GB323" s="60"/>
      <c r="GC323" s="60"/>
      <c r="GD323" s="60"/>
      <c r="GE323" s="60"/>
      <c r="GF323" s="60"/>
      <c r="GG323" s="60"/>
      <c r="GH323" s="60"/>
      <c r="GI323" s="60"/>
      <c r="GJ323" s="60"/>
      <c r="GK323" s="60"/>
      <c r="GL323" s="60"/>
      <c r="GM323" s="60"/>
      <c r="GN323" s="60"/>
      <c r="GO323" s="60"/>
      <c r="GP323" s="60"/>
      <c r="GQ323" s="60"/>
      <c r="GR323" s="60"/>
      <c r="GS323" s="60"/>
      <c r="GT323" s="60"/>
      <c r="GU323" s="60"/>
      <c r="GV323" s="60"/>
      <c r="GW323" s="60"/>
      <c r="GX323" s="60"/>
      <c r="GY323" s="60"/>
      <c r="GZ323" s="60"/>
      <c r="HA323" s="60"/>
      <c r="HB323" s="60"/>
      <c r="HC323" s="60"/>
      <c r="HD323" s="60"/>
      <c r="HE323" s="60"/>
      <c r="HF323" s="60"/>
      <c r="HG323" s="60"/>
      <c r="HH323" s="60"/>
      <c r="HI323" s="60"/>
      <c r="HJ323" s="60"/>
      <c r="HK323" s="60"/>
      <c r="HL323" s="60"/>
      <c r="HM323" s="60"/>
      <c r="HN323" s="60"/>
      <c r="HO323" s="60"/>
      <c r="HP323" s="60"/>
      <c r="HQ323" s="60"/>
      <c r="HR323" s="60"/>
      <c r="HS323" s="60"/>
      <c r="HT323" s="60"/>
      <c r="HU323" s="60"/>
      <c r="HV323" s="60"/>
      <c r="HW323" s="60"/>
      <c r="HX323" s="60"/>
      <c r="HY323" s="60"/>
      <c r="HZ323" s="60"/>
      <c r="IA323" s="60"/>
      <c r="IB323" s="60"/>
      <c r="IC323" s="60"/>
      <c r="ID323" s="60"/>
    </row>
    <row r="324" spans="1:238" s="59" customFormat="1" ht="38.25">
      <c r="A324" s="72"/>
      <c r="B324" s="100" t="s">
        <v>725</v>
      </c>
      <c r="C324" s="94">
        <v>2020</v>
      </c>
      <c r="D324" s="94">
        <v>6</v>
      </c>
      <c r="E324" s="94">
        <v>105</v>
      </c>
      <c r="F324" s="94">
        <v>364</v>
      </c>
      <c r="G324" s="95">
        <v>431217.46</v>
      </c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  <c r="DZ324" s="60"/>
      <c r="EA324" s="60"/>
      <c r="EB324" s="60"/>
      <c r="EC324" s="60"/>
      <c r="ED324" s="60"/>
      <c r="EE324" s="60"/>
      <c r="EF324" s="60"/>
      <c r="EG324" s="60"/>
      <c r="EH324" s="60"/>
      <c r="EI324" s="60"/>
      <c r="EJ324" s="60"/>
      <c r="EK324" s="60"/>
      <c r="EL324" s="60"/>
      <c r="EM324" s="60"/>
      <c r="EN324" s="60"/>
      <c r="EO324" s="60"/>
      <c r="EP324" s="60"/>
      <c r="EQ324" s="60"/>
      <c r="ER324" s="60"/>
      <c r="ES324" s="60"/>
      <c r="ET324" s="60"/>
      <c r="EU324" s="60"/>
      <c r="EV324" s="60"/>
      <c r="EW324" s="60"/>
      <c r="EX324" s="60"/>
      <c r="EY324" s="60"/>
      <c r="EZ324" s="60"/>
      <c r="FA324" s="60"/>
      <c r="FB324" s="60"/>
      <c r="FC324" s="60"/>
      <c r="FD324" s="60"/>
      <c r="FE324" s="60"/>
      <c r="FF324" s="60"/>
      <c r="FG324" s="60"/>
      <c r="FH324" s="60"/>
      <c r="FI324" s="60"/>
      <c r="FJ324" s="60"/>
      <c r="FK324" s="60"/>
      <c r="FL324" s="60"/>
      <c r="FM324" s="60"/>
      <c r="FN324" s="60"/>
      <c r="FO324" s="60"/>
      <c r="FP324" s="60"/>
      <c r="FQ324" s="60"/>
      <c r="FR324" s="60"/>
      <c r="FS324" s="60"/>
      <c r="FT324" s="60"/>
      <c r="FU324" s="60"/>
      <c r="FV324" s="60"/>
      <c r="FW324" s="60"/>
      <c r="FX324" s="60"/>
      <c r="FY324" s="60"/>
      <c r="FZ324" s="60"/>
      <c r="GA324" s="60"/>
      <c r="GB324" s="60"/>
      <c r="GC324" s="60"/>
      <c r="GD324" s="60"/>
      <c r="GE324" s="60"/>
      <c r="GF324" s="60"/>
      <c r="GG324" s="60"/>
      <c r="GH324" s="60"/>
      <c r="GI324" s="60"/>
      <c r="GJ324" s="60"/>
      <c r="GK324" s="60"/>
      <c r="GL324" s="60"/>
      <c r="GM324" s="60"/>
      <c r="GN324" s="60"/>
      <c r="GO324" s="60"/>
      <c r="GP324" s="60"/>
      <c r="GQ324" s="60"/>
      <c r="GR324" s="60"/>
      <c r="GS324" s="60"/>
      <c r="GT324" s="60"/>
      <c r="GU324" s="60"/>
      <c r="GV324" s="60"/>
      <c r="GW324" s="60"/>
      <c r="GX324" s="60"/>
      <c r="GY324" s="60"/>
      <c r="GZ324" s="60"/>
      <c r="HA324" s="60"/>
      <c r="HB324" s="60"/>
      <c r="HC324" s="60"/>
      <c r="HD324" s="60"/>
      <c r="HE324" s="60"/>
      <c r="HF324" s="60"/>
      <c r="HG324" s="60"/>
      <c r="HH324" s="60"/>
      <c r="HI324" s="60"/>
      <c r="HJ324" s="60"/>
      <c r="HK324" s="60"/>
      <c r="HL324" s="60"/>
      <c r="HM324" s="60"/>
      <c r="HN324" s="60"/>
      <c r="HO324" s="60"/>
      <c r="HP324" s="60"/>
      <c r="HQ324" s="60"/>
      <c r="HR324" s="60"/>
      <c r="HS324" s="60"/>
      <c r="HT324" s="60"/>
      <c r="HU324" s="60"/>
      <c r="HV324" s="60"/>
      <c r="HW324" s="60"/>
      <c r="HX324" s="60"/>
      <c r="HY324" s="60"/>
      <c r="HZ324" s="60"/>
      <c r="IA324" s="60"/>
      <c r="IB324" s="60"/>
      <c r="IC324" s="60"/>
      <c r="ID324" s="60"/>
    </row>
    <row r="325" spans="1:238" s="59" customFormat="1" ht="38.25">
      <c r="A325" s="72"/>
      <c r="B325" s="100" t="s">
        <v>726</v>
      </c>
      <c r="C325" s="94">
        <v>2020</v>
      </c>
      <c r="D325" s="94">
        <v>6</v>
      </c>
      <c r="E325" s="94">
        <v>303</v>
      </c>
      <c r="F325" s="94">
        <v>150</v>
      </c>
      <c r="G325" s="95">
        <v>1299679.54</v>
      </c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  <c r="DZ325" s="60"/>
      <c r="EA325" s="60"/>
      <c r="EB325" s="60"/>
      <c r="EC325" s="60"/>
      <c r="ED325" s="60"/>
      <c r="EE325" s="60"/>
      <c r="EF325" s="60"/>
      <c r="EG325" s="60"/>
      <c r="EH325" s="60"/>
      <c r="EI325" s="60"/>
      <c r="EJ325" s="60"/>
      <c r="EK325" s="60"/>
      <c r="EL325" s="60"/>
      <c r="EM325" s="60"/>
      <c r="EN325" s="60"/>
      <c r="EO325" s="60"/>
      <c r="EP325" s="60"/>
      <c r="EQ325" s="60"/>
      <c r="ER325" s="60"/>
      <c r="ES325" s="60"/>
      <c r="ET325" s="60"/>
      <c r="EU325" s="60"/>
      <c r="EV325" s="60"/>
      <c r="EW325" s="60"/>
      <c r="EX325" s="60"/>
      <c r="EY325" s="60"/>
      <c r="EZ325" s="60"/>
      <c r="FA325" s="60"/>
      <c r="FB325" s="60"/>
      <c r="FC325" s="60"/>
      <c r="FD325" s="60"/>
      <c r="FE325" s="60"/>
      <c r="FF325" s="60"/>
      <c r="FG325" s="60"/>
      <c r="FH325" s="60"/>
      <c r="FI325" s="60"/>
      <c r="FJ325" s="60"/>
      <c r="FK325" s="60"/>
      <c r="FL325" s="60"/>
      <c r="FM325" s="60"/>
      <c r="FN325" s="60"/>
      <c r="FO325" s="60"/>
      <c r="FP325" s="60"/>
      <c r="FQ325" s="60"/>
      <c r="FR325" s="60"/>
      <c r="FS325" s="60"/>
      <c r="FT325" s="60"/>
      <c r="FU325" s="60"/>
      <c r="FV325" s="60"/>
      <c r="FW325" s="60"/>
      <c r="FX325" s="60"/>
      <c r="FY325" s="60"/>
      <c r="FZ325" s="60"/>
      <c r="GA325" s="60"/>
      <c r="GB325" s="60"/>
      <c r="GC325" s="60"/>
      <c r="GD325" s="60"/>
      <c r="GE325" s="60"/>
      <c r="GF325" s="60"/>
      <c r="GG325" s="60"/>
      <c r="GH325" s="60"/>
      <c r="GI325" s="60"/>
      <c r="GJ325" s="60"/>
      <c r="GK325" s="60"/>
      <c r="GL325" s="60"/>
      <c r="GM325" s="60"/>
      <c r="GN325" s="60"/>
      <c r="GO325" s="60"/>
      <c r="GP325" s="60"/>
      <c r="GQ325" s="60"/>
      <c r="GR325" s="60"/>
      <c r="GS325" s="60"/>
      <c r="GT325" s="60"/>
      <c r="GU325" s="60"/>
      <c r="GV325" s="60"/>
      <c r="GW325" s="60"/>
      <c r="GX325" s="60"/>
      <c r="GY325" s="60"/>
      <c r="GZ325" s="60"/>
      <c r="HA325" s="60"/>
      <c r="HB325" s="60"/>
      <c r="HC325" s="60"/>
      <c r="HD325" s="60"/>
      <c r="HE325" s="60"/>
      <c r="HF325" s="60"/>
      <c r="HG325" s="60"/>
      <c r="HH325" s="60"/>
      <c r="HI325" s="60"/>
      <c r="HJ325" s="60"/>
      <c r="HK325" s="60"/>
      <c r="HL325" s="60"/>
      <c r="HM325" s="60"/>
      <c r="HN325" s="60"/>
      <c r="HO325" s="60"/>
      <c r="HP325" s="60"/>
      <c r="HQ325" s="60"/>
      <c r="HR325" s="60"/>
      <c r="HS325" s="60"/>
      <c r="HT325" s="60"/>
      <c r="HU325" s="60"/>
      <c r="HV325" s="60"/>
      <c r="HW325" s="60"/>
      <c r="HX325" s="60"/>
      <c r="HY325" s="60"/>
      <c r="HZ325" s="60"/>
      <c r="IA325" s="60"/>
      <c r="IB325" s="60"/>
      <c r="IC325" s="60"/>
      <c r="ID325" s="60"/>
    </row>
    <row r="326" spans="1:238" s="59" customFormat="1" ht="63.75">
      <c r="A326" s="72"/>
      <c r="B326" s="100" t="s">
        <v>727</v>
      </c>
      <c r="C326" s="94">
        <v>2021</v>
      </c>
      <c r="D326" s="94">
        <v>6</v>
      </c>
      <c r="E326" s="94">
        <v>875</v>
      </c>
      <c r="F326" s="94">
        <v>520</v>
      </c>
      <c r="G326" s="95">
        <v>3890022.92</v>
      </c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  <c r="DZ326" s="60"/>
      <c r="EA326" s="60"/>
      <c r="EB326" s="60"/>
      <c r="EC326" s="60"/>
      <c r="ED326" s="60"/>
      <c r="EE326" s="60"/>
      <c r="EF326" s="60"/>
      <c r="EG326" s="60"/>
      <c r="EH326" s="60"/>
      <c r="EI326" s="60"/>
      <c r="EJ326" s="60"/>
      <c r="EK326" s="60"/>
      <c r="EL326" s="60"/>
      <c r="EM326" s="60"/>
      <c r="EN326" s="60"/>
      <c r="EO326" s="60"/>
      <c r="EP326" s="60"/>
      <c r="EQ326" s="60"/>
      <c r="ER326" s="60"/>
      <c r="ES326" s="60"/>
      <c r="ET326" s="60"/>
      <c r="EU326" s="60"/>
      <c r="EV326" s="60"/>
      <c r="EW326" s="60"/>
      <c r="EX326" s="60"/>
      <c r="EY326" s="60"/>
      <c r="EZ326" s="60"/>
      <c r="FA326" s="60"/>
      <c r="FB326" s="60"/>
      <c r="FC326" s="60"/>
      <c r="FD326" s="60"/>
      <c r="FE326" s="60"/>
      <c r="FF326" s="60"/>
      <c r="FG326" s="60"/>
      <c r="FH326" s="60"/>
      <c r="FI326" s="60"/>
      <c r="FJ326" s="60"/>
      <c r="FK326" s="60"/>
      <c r="FL326" s="60"/>
      <c r="FM326" s="60"/>
      <c r="FN326" s="60"/>
      <c r="FO326" s="60"/>
      <c r="FP326" s="60"/>
      <c r="FQ326" s="60"/>
      <c r="FR326" s="60"/>
      <c r="FS326" s="60"/>
      <c r="FT326" s="60"/>
      <c r="FU326" s="60"/>
      <c r="FV326" s="60"/>
      <c r="FW326" s="60"/>
      <c r="FX326" s="60"/>
      <c r="FY326" s="60"/>
      <c r="FZ326" s="60"/>
      <c r="GA326" s="60"/>
      <c r="GB326" s="60"/>
      <c r="GC326" s="60"/>
      <c r="GD326" s="60"/>
      <c r="GE326" s="60"/>
      <c r="GF326" s="60"/>
      <c r="GG326" s="60"/>
      <c r="GH326" s="60"/>
      <c r="GI326" s="60"/>
      <c r="GJ326" s="60"/>
      <c r="GK326" s="60"/>
      <c r="GL326" s="60"/>
      <c r="GM326" s="60"/>
      <c r="GN326" s="60"/>
      <c r="GO326" s="60"/>
      <c r="GP326" s="60"/>
      <c r="GQ326" s="60"/>
      <c r="GR326" s="60"/>
      <c r="GS326" s="60"/>
      <c r="GT326" s="60"/>
      <c r="GU326" s="60"/>
      <c r="GV326" s="60"/>
      <c r="GW326" s="60"/>
      <c r="GX326" s="60"/>
      <c r="GY326" s="60"/>
      <c r="GZ326" s="60"/>
      <c r="HA326" s="60"/>
      <c r="HB326" s="60"/>
      <c r="HC326" s="60"/>
      <c r="HD326" s="60"/>
      <c r="HE326" s="60"/>
      <c r="HF326" s="60"/>
      <c r="HG326" s="60"/>
      <c r="HH326" s="60"/>
      <c r="HI326" s="60"/>
      <c r="HJ326" s="60"/>
      <c r="HK326" s="60"/>
      <c r="HL326" s="60"/>
      <c r="HM326" s="60"/>
      <c r="HN326" s="60"/>
      <c r="HO326" s="60"/>
      <c r="HP326" s="60"/>
      <c r="HQ326" s="60"/>
      <c r="HR326" s="60"/>
      <c r="HS326" s="60"/>
      <c r="HT326" s="60"/>
      <c r="HU326" s="60"/>
      <c r="HV326" s="60"/>
      <c r="HW326" s="60"/>
      <c r="HX326" s="60"/>
      <c r="HY326" s="60"/>
      <c r="HZ326" s="60"/>
      <c r="IA326" s="60"/>
      <c r="IB326" s="60"/>
      <c r="IC326" s="60"/>
      <c r="ID326" s="60"/>
    </row>
    <row r="327" spans="1:238" s="59" customFormat="1" ht="89.25">
      <c r="A327" s="72"/>
      <c r="B327" s="100" t="s">
        <v>709</v>
      </c>
      <c r="C327" s="94">
        <v>2021</v>
      </c>
      <c r="D327" s="94">
        <v>6</v>
      </c>
      <c r="E327" s="94">
        <v>20</v>
      </c>
      <c r="F327" s="94">
        <v>150</v>
      </c>
      <c r="G327" s="95">
        <f>204288.06-4.74</f>
        <v>204283.32</v>
      </c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  <c r="DZ327" s="60"/>
      <c r="EA327" s="60"/>
      <c r="EB327" s="60"/>
      <c r="EC327" s="60"/>
      <c r="ED327" s="60"/>
      <c r="EE327" s="60"/>
      <c r="EF327" s="60"/>
      <c r="EG327" s="60"/>
      <c r="EH327" s="60"/>
      <c r="EI327" s="60"/>
      <c r="EJ327" s="60"/>
      <c r="EK327" s="60"/>
      <c r="EL327" s="60"/>
      <c r="EM327" s="60"/>
      <c r="EN327" s="60"/>
      <c r="EO327" s="60"/>
      <c r="EP327" s="60"/>
      <c r="EQ327" s="60"/>
      <c r="ER327" s="60"/>
      <c r="ES327" s="60"/>
      <c r="ET327" s="60"/>
      <c r="EU327" s="60"/>
      <c r="EV327" s="60"/>
      <c r="EW327" s="60"/>
      <c r="EX327" s="60"/>
      <c r="EY327" s="60"/>
      <c r="EZ327" s="60"/>
      <c r="FA327" s="60"/>
      <c r="FB327" s="60"/>
      <c r="FC327" s="60"/>
      <c r="FD327" s="60"/>
      <c r="FE327" s="60"/>
      <c r="FF327" s="60"/>
      <c r="FG327" s="60"/>
      <c r="FH327" s="60"/>
      <c r="FI327" s="60"/>
      <c r="FJ327" s="60"/>
      <c r="FK327" s="60"/>
      <c r="FL327" s="60"/>
      <c r="FM327" s="60"/>
      <c r="FN327" s="60"/>
      <c r="FO327" s="60"/>
      <c r="FP327" s="60"/>
      <c r="FQ327" s="60"/>
      <c r="FR327" s="60"/>
      <c r="FS327" s="60"/>
      <c r="FT327" s="60"/>
      <c r="FU327" s="60"/>
      <c r="FV327" s="60"/>
      <c r="FW327" s="60"/>
      <c r="FX327" s="60"/>
      <c r="FY327" s="60"/>
      <c r="FZ327" s="60"/>
      <c r="GA327" s="60"/>
      <c r="GB327" s="60"/>
      <c r="GC327" s="60"/>
      <c r="GD327" s="60"/>
      <c r="GE327" s="60"/>
      <c r="GF327" s="60"/>
      <c r="GG327" s="60"/>
      <c r="GH327" s="60"/>
      <c r="GI327" s="60"/>
      <c r="GJ327" s="60"/>
      <c r="GK327" s="60"/>
      <c r="GL327" s="60"/>
      <c r="GM327" s="60"/>
      <c r="GN327" s="60"/>
      <c r="GO327" s="60"/>
      <c r="GP327" s="60"/>
      <c r="GQ327" s="60"/>
      <c r="GR327" s="60"/>
      <c r="GS327" s="60"/>
      <c r="GT327" s="60"/>
      <c r="GU327" s="60"/>
      <c r="GV327" s="60"/>
      <c r="GW327" s="60"/>
      <c r="GX327" s="60"/>
      <c r="GY327" s="60"/>
      <c r="GZ327" s="60"/>
      <c r="HA327" s="60"/>
      <c r="HB327" s="60"/>
      <c r="HC327" s="60"/>
      <c r="HD327" s="60"/>
      <c r="HE327" s="60"/>
      <c r="HF327" s="60"/>
      <c r="HG327" s="60"/>
      <c r="HH327" s="60"/>
      <c r="HI327" s="60"/>
      <c r="HJ327" s="60"/>
      <c r="HK327" s="60"/>
      <c r="HL327" s="60"/>
      <c r="HM327" s="60"/>
      <c r="HN327" s="60"/>
      <c r="HO327" s="60"/>
      <c r="HP327" s="60"/>
      <c r="HQ327" s="60"/>
      <c r="HR327" s="60"/>
      <c r="HS327" s="60"/>
      <c r="HT327" s="60"/>
      <c r="HU327" s="60"/>
      <c r="HV327" s="60"/>
      <c r="HW327" s="60"/>
      <c r="HX327" s="60"/>
      <c r="HY327" s="60"/>
      <c r="HZ327" s="60"/>
      <c r="IA327" s="60"/>
      <c r="IB327" s="60"/>
      <c r="IC327" s="60"/>
      <c r="ID327" s="60"/>
    </row>
    <row r="328" spans="1:238" s="59" customFormat="1" ht="76.5">
      <c r="A328" s="72"/>
      <c r="B328" s="100" t="s">
        <v>728</v>
      </c>
      <c r="C328" s="94">
        <v>2021</v>
      </c>
      <c r="D328" s="94">
        <v>6</v>
      </c>
      <c r="E328" s="94">
        <v>20</v>
      </c>
      <c r="F328" s="94">
        <v>145</v>
      </c>
      <c r="G328" s="95">
        <v>138316.186</v>
      </c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  <c r="ED328" s="60"/>
      <c r="EE328" s="60"/>
      <c r="EF328" s="60"/>
      <c r="EG328" s="60"/>
      <c r="EH328" s="60"/>
      <c r="EI328" s="60"/>
      <c r="EJ328" s="60"/>
      <c r="EK328" s="60"/>
      <c r="EL328" s="60"/>
      <c r="EM328" s="60"/>
      <c r="EN328" s="60"/>
      <c r="EO328" s="60"/>
      <c r="EP328" s="60"/>
      <c r="EQ328" s="60"/>
      <c r="ER328" s="60"/>
      <c r="ES328" s="60"/>
      <c r="ET328" s="60"/>
      <c r="EU328" s="60"/>
      <c r="EV328" s="60"/>
      <c r="EW328" s="60"/>
      <c r="EX328" s="60"/>
      <c r="EY328" s="60"/>
      <c r="EZ328" s="60"/>
      <c r="FA328" s="60"/>
      <c r="FB328" s="60"/>
      <c r="FC328" s="60"/>
      <c r="FD328" s="60"/>
      <c r="FE328" s="60"/>
      <c r="FF328" s="60"/>
      <c r="FG328" s="60"/>
      <c r="FH328" s="60"/>
      <c r="FI328" s="60"/>
      <c r="FJ328" s="60"/>
      <c r="FK328" s="60"/>
      <c r="FL328" s="60"/>
      <c r="FM328" s="60"/>
      <c r="FN328" s="60"/>
      <c r="FO328" s="60"/>
      <c r="FP328" s="60"/>
      <c r="FQ328" s="60"/>
      <c r="FR328" s="60"/>
      <c r="FS328" s="60"/>
      <c r="FT328" s="60"/>
      <c r="FU328" s="60"/>
      <c r="FV328" s="60"/>
      <c r="FW328" s="60"/>
      <c r="FX328" s="60"/>
      <c r="FY328" s="60"/>
      <c r="FZ328" s="60"/>
      <c r="GA328" s="60"/>
      <c r="GB328" s="60"/>
      <c r="GC328" s="60"/>
      <c r="GD328" s="60"/>
      <c r="GE328" s="60"/>
      <c r="GF328" s="60"/>
      <c r="GG328" s="60"/>
      <c r="GH328" s="60"/>
      <c r="GI328" s="60"/>
      <c r="GJ328" s="60"/>
      <c r="GK328" s="60"/>
      <c r="GL328" s="60"/>
      <c r="GM328" s="60"/>
      <c r="GN328" s="60"/>
      <c r="GO328" s="60"/>
      <c r="GP328" s="60"/>
      <c r="GQ328" s="60"/>
      <c r="GR328" s="60"/>
      <c r="GS328" s="60"/>
      <c r="GT328" s="60"/>
      <c r="GU328" s="60"/>
      <c r="GV328" s="60"/>
      <c r="GW328" s="60"/>
      <c r="GX328" s="60"/>
      <c r="GY328" s="60"/>
      <c r="GZ328" s="60"/>
      <c r="HA328" s="60"/>
      <c r="HB328" s="60"/>
      <c r="HC328" s="60"/>
      <c r="HD328" s="60"/>
      <c r="HE328" s="60"/>
      <c r="HF328" s="60"/>
      <c r="HG328" s="60"/>
      <c r="HH328" s="60"/>
      <c r="HI328" s="60"/>
      <c r="HJ328" s="60"/>
      <c r="HK328" s="60"/>
      <c r="HL328" s="60"/>
      <c r="HM328" s="60"/>
      <c r="HN328" s="60"/>
      <c r="HO328" s="60"/>
      <c r="HP328" s="60"/>
      <c r="HQ328" s="60"/>
      <c r="HR328" s="60"/>
      <c r="HS328" s="60"/>
      <c r="HT328" s="60"/>
      <c r="HU328" s="60"/>
      <c r="HV328" s="60"/>
      <c r="HW328" s="60"/>
      <c r="HX328" s="60"/>
      <c r="HY328" s="60"/>
      <c r="HZ328" s="60"/>
      <c r="IA328" s="60"/>
      <c r="IB328" s="60"/>
      <c r="IC328" s="60"/>
      <c r="ID328" s="60"/>
    </row>
    <row r="329" spans="1:238" s="59" customFormat="1" ht="12.75">
      <c r="A329" s="68" t="s">
        <v>553</v>
      </c>
      <c r="B329" s="88" t="s">
        <v>543</v>
      </c>
      <c r="C329" s="89"/>
      <c r="D329" s="89"/>
      <c r="E329" s="92"/>
      <c r="F329" s="92"/>
      <c r="G329" s="92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7"/>
      <c r="AV329" s="107"/>
      <c r="AW329" s="107"/>
      <c r="AX329" s="107"/>
      <c r="AY329" s="107"/>
      <c r="AZ329" s="107"/>
      <c r="BA329" s="107"/>
      <c r="BB329" s="107"/>
      <c r="BC329" s="107"/>
      <c r="BD329" s="107"/>
      <c r="BE329" s="107"/>
      <c r="BF329" s="107"/>
      <c r="BG329" s="107"/>
      <c r="BH329" s="107"/>
      <c r="BI329" s="107"/>
      <c r="BJ329" s="107"/>
      <c r="BK329" s="107"/>
      <c r="BL329" s="107"/>
      <c r="BM329" s="107"/>
      <c r="BN329" s="107"/>
      <c r="BO329" s="107"/>
      <c r="BP329" s="107"/>
      <c r="BQ329" s="107"/>
      <c r="BR329" s="107"/>
      <c r="BS329" s="107"/>
      <c r="BT329" s="107"/>
      <c r="BU329" s="107"/>
      <c r="BV329" s="107"/>
      <c r="BW329" s="107"/>
      <c r="BX329" s="107"/>
      <c r="BY329" s="107"/>
      <c r="BZ329" s="107"/>
      <c r="CA329" s="107"/>
      <c r="CB329" s="107"/>
      <c r="CC329" s="107"/>
      <c r="CD329" s="107"/>
      <c r="CE329" s="107"/>
      <c r="CF329" s="107"/>
      <c r="CG329" s="107"/>
      <c r="CH329" s="107"/>
      <c r="CI329" s="107"/>
      <c r="CJ329" s="107"/>
      <c r="CK329" s="107"/>
      <c r="CL329" s="107"/>
      <c r="CM329" s="107"/>
      <c r="CN329" s="107"/>
      <c r="CO329" s="107"/>
      <c r="CP329" s="107"/>
      <c r="CQ329" s="107"/>
      <c r="CR329" s="107"/>
      <c r="CS329" s="107"/>
      <c r="CT329" s="107"/>
      <c r="CU329" s="107"/>
      <c r="CV329" s="107"/>
      <c r="CW329" s="107"/>
      <c r="CX329" s="107"/>
      <c r="CY329" s="107"/>
      <c r="CZ329" s="107"/>
      <c r="DA329" s="107"/>
      <c r="DB329" s="107"/>
      <c r="DC329" s="107"/>
      <c r="DD329" s="107"/>
      <c r="DE329" s="107"/>
      <c r="DF329" s="107"/>
      <c r="DG329" s="107"/>
      <c r="DH329" s="107"/>
      <c r="DI329" s="107"/>
      <c r="DJ329" s="107"/>
      <c r="DK329" s="107"/>
      <c r="DL329" s="107"/>
      <c r="DM329" s="107"/>
      <c r="DN329" s="107"/>
      <c r="DO329" s="107"/>
      <c r="DP329" s="107"/>
      <c r="DQ329" s="107"/>
      <c r="DR329" s="107"/>
      <c r="DS329" s="107"/>
      <c r="DT329" s="107"/>
      <c r="DU329" s="107"/>
      <c r="DV329" s="107"/>
      <c r="DW329" s="107"/>
      <c r="DX329" s="107"/>
      <c r="DY329" s="107"/>
      <c r="DZ329" s="107"/>
      <c r="EA329" s="107"/>
      <c r="EB329" s="107"/>
      <c r="EC329" s="107"/>
      <c r="ED329" s="107"/>
      <c r="EE329" s="107"/>
      <c r="EF329" s="107"/>
      <c r="EG329" s="107"/>
      <c r="EH329" s="107"/>
      <c r="EI329" s="107"/>
      <c r="EJ329" s="107"/>
      <c r="EK329" s="107"/>
      <c r="EL329" s="107"/>
      <c r="EM329" s="107"/>
      <c r="EN329" s="107"/>
      <c r="EO329" s="107"/>
      <c r="EP329" s="107"/>
      <c r="EQ329" s="107"/>
      <c r="ER329" s="107"/>
      <c r="ES329" s="107"/>
      <c r="ET329" s="107"/>
      <c r="EU329" s="107"/>
      <c r="EV329" s="107"/>
      <c r="EW329" s="107"/>
      <c r="EX329" s="107"/>
      <c r="EY329" s="107"/>
      <c r="EZ329" s="107"/>
      <c r="FA329" s="107"/>
      <c r="FB329" s="107"/>
      <c r="FC329" s="107"/>
      <c r="FD329" s="107"/>
      <c r="FE329" s="107"/>
      <c r="FF329" s="107"/>
      <c r="FG329" s="107"/>
      <c r="FH329" s="107"/>
      <c r="FI329" s="107"/>
      <c r="FJ329" s="107"/>
      <c r="FK329" s="107"/>
      <c r="FL329" s="107"/>
      <c r="FM329" s="107"/>
      <c r="FN329" s="107"/>
      <c r="FO329" s="107"/>
      <c r="FP329" s="107"/>
      <c r="FQ329" s="107"/>
      <c r="FR329" s="107"/>
      <c r="FS329" s="107"/>
      <c r="FT329" s="107"/>
      <c r="FU329" s="107"/>
      <c r="FV329" s="107"/>
      <c r="FW329" s="107"/>
      <c r="FX329" s="107"/>
      <c r="FY329" s="107"/>
      <c r="FZ329" s="107"/>
      <c r="GA329" s="107"/>
      <c r="GB329" s="107"/>
      <c r="GC329" s="107"/>
      <c r="GD329" s="107"/>
      <c r="GE329" s="107"/>
      <c r="GF329" s="107"/>
      <c r="GG329" s="107"/>
      <c r="GH329" s="107"/>
      <c r="GI329" s="107"/>
      <c r="GJ329" s="107"/>
      <c r="GK329" s="107"/>
      <c r="GL329" s="107"/>
      <c r="GM329" s="107"/>
      <c r="GN329" s="107"/>
      <c r="GO329" s="107"/>
      <c r="GP329" s="107"/>
      <c r="GQ329" s="107"/>
      <c r="GR329" s="107"/>
      <c r="GS329" s="107"/>
      <c r="GT329" s="107"/>
      <c r="GU329" s="107"/>
      <c r="GV329" s="107"/>
      <c r="GW329" s="107"/>
      <c r="GX329" s="107"/>
      <c r="GY329" s="107"/>
      <c r="GZ329" s="107"/>
      <c r="HA329" s="107"/>
      <c r="HB329" s="107"/>
      <c r="HC329" s="107"/>
      <c r="HD329" s="107"/>
      <c r="HE329" s="107"/>
      <c r="HF329" s="107"/>
      <c r="HG329" s="107"/>
      <c r="HH329" s="107"/>
      <c r="HI329" s="107"/>
      <c r="HJ329" s="107"/>
      <c r="HK329" s="107"/>
      <c r="HL329" s="107"/>
      <c r="HM329" s="107"/>
      <c r="HN329" s="107"/>
      <c r="HO329" s="107"/>
      <c r="HP329" s="107"/>
      <c r="HQ329" s="107"/>
      <c r="HR329" s="107"/>
      <c r="HS329" s="107"/>
      <c r="HT329" s="107"/>
      <c r="HU329" s="107"/>
      <c r="HV329" s="107"/>
      <c r="HW329" s="107"/>
      <c r="HX329" s="107"/>
      <c r="HY329" s="107"/>
      <c r="HZ329" s="107"/>
      <c r="IA329" s="107"/>
      <c r="IB329" s="107"/>
      <c r="IC329" s="107"/>
      <c r="ID329" s="107"/>
    </row>
    <row r="330" spans="1:238" s="59" customFormat="1" ht="25.5">
      <c r="A330" s="68"/>
      <c r="B330" s="100" t="s">
        <v>729</v>
      </c>
      <c r="C330" s="89">
        <v>2019</v>
      </c>
      <c r="D330" s="89">
        <v>6</v>
      </c>
      <c r="E330" s="92">
        <v>150.4</v>
      </c>
      <c r="F330" s="89">
        <v>800</v>
      </c>
      <c r="G330" s="90">
        <v>1023979.62</v>
      </c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7"/>
      <c r="AV330" s="107"/>
      <c r="AW330" s="107"/>
      <c r="AX330" s="107"/>
      <c r="AY330" s="107"/>
      <c r="AZ330" s="107"/>
      <c r="BA330" s="107"/>
      <c r="BB330" s="107"/>
      <c r="BC330" s="107"/>
      <c r="BD330" s="107"/>
      <c r="BE330" s="107"/>
      <c r="BF330" s="107"/>
      <c r="BG330" s="107"/>
      <c r="BH330" s="107"/>
      <c r="BI330" s="107"/>
      <c r="BJ330" s="107"/>
      <c r="BK330" s="107"/>
      <c r="BL330" s="107"/>
      <c r="BM330" s="107"/>
      <c r="BN330" s="107"/>
      <c r="BO330" s="107"/>
      <c r="BP330" s="107"/>
      <c r="BQ330" s="107"/>
      <c r="BR330" s="107"/>
      <c r="BS330" s="107"/>
      <c r="BT330" s="107"/>
      <c r="BU330" s="107"/>
      <c r="BV330" s="107"/>
      <c r="BW330" s="107"/>
      <c r="BX330" s="107"/>
      <c r="BY330" s="107"/>
      <c r="BZ330" s="107"/>
      <c r="CA330" s="107"/>
      <c r="CB330" s="107"/>
      <c r="CC330" s="107"/>
      <c r="CD330" s="107"/>
      <c r="CE330" s="107"/>
      <c r="CF330" s="107"/>
      <c r="CG330" s="107"/>
      <c r="CH330" s="107"/>
      <c r="CI330" s="107"/>
      <c r="CJ330" s="107"/>
      <c r="CK330" s="107"/>
      <c r="CL330" s="107"/>
      <c r="CM330" s="107"/>
      <c r="CN330" s="107"/>
      <c r="CO330" s="107"/>
      <c r="CP330" s="107"/>
      <c r="CQ330" s="107"/>
      <c r="CR330" s="107"/>
      <c r="CS330" s="107"/>
      <c r="CT330" s="107"/>
      <c r="CU330" s="107"/>
      <c r="CV330" s="107"/>
      <c r="CW330" s="107"/>
      <c r="CX330" s="107"/>
      <c r="CY330" s="107"/>
      <c r="CZ330" s="107"/>
      <c r="DA330" s="107"/>
      <c r="DB330" s="107"/>
      <c r="DC330" s="107"/>
      <c r="DD330" s="107"/>
      <c r="DE330" s="107"/>
      <c r="DF330" s="107"/>
      <c r="DG330" s="107"/>
      <c r="DH330" s="107"/>
      <c r="DI330" s="107"/>
      <c r="DJ330" s="107"/>
      <c r="DK330" s="107"/>
      <c r="DL330" s="107"/>
      <c r="DM330" s="107"/>
      <c r="DN330" s="107"/>
      <c r="DO330" s="107"/>
      <c r="DP330" s="107"/>
      <c r="DQ330" s="107"/>
      <c r="DR330" s="107"/>
      <c r="DS330" s="107"/>
      <c r="DT330" s="107"/>
      <c r="DU330" s="107"/>
      <c r="DV330" s="107"/>
      <c r="DW330" s="107"/>
      <c r="DX330" s="107"/>
      <c r="DY330" s="107"/>
      <c r="DZ330" s="107"/>
      <c r="EA330" s="107"/>
      <c r="EB330" s="107"/>
      <c r="EC330" s="107"/>
      <c r="ED330" s="107"/>
      <c r="EE330" s="107"/>
      <c r="EF330" s="107"/>
      <c r="EG330" s="107"/>
      <c r="EH330" s="107"/>
      <c r="EI330" s="107"/>
      <c r="EJ330" s="107"/>
      <c r="EK330" s="107"/>
      <c r="EL330" s="107"/>
      <c r="EM330" s="107"/>
      <c r="EN330" s="107"/>
      <c r="EO330" s="107"/>
      <c r="EP330" s="107"/>
      <c r="EQ330" s="107"/>
      <c r="ER330" s="107"/>
      <c r="ES330" s="107"/>
      <c r="ET330" s="107"/>
      <c r="EU330" s="107"/>
      <c r="EV330" s="107"/>
      <c r="EW330" s="107"/>
      <c r="EX330" s="107"/>
      <c r="EY330" s="107"/>
      <c r="EZ330" s="107"/>
      <c r="FA330" s="107"/>
      <c r="FB330" s="107"/>
      <c r="FC330" s="107"/>
      <c r="FD330" s="107"/>
      <c r="FE330" s="107"/>
      <c r="FF330" s="107"/>
      <c r="FG330" s="107"/>
      <c r="FH330" s="107"/>
      <c r="FI330" s="107"/>
      <c r="FJ330" s="107"/>
      <c r="FK330" s="107"/>
      <c r="FL330" s="107"/>
      <c r="FM330" s="107"/>
      <c r="FN330" s="107"/>
      <c r="FO330" s="107"/>
      <c r="FP330" s="107"/>
      <c r="FQ330" s="107"/>
      <c r="FR330" s="107"/>
      <c r="FS330" s="107"/>
      <c r="FT330" s="107"/>
      <c r="FU330" s="107"/>
      <c r="FV330" s="107"/>
      <c r="FW330" s="107"/>
      <c r="FX330" s="107"/>
      <c r="FY330" s="107"/>
      <c r="FZ330" s="107"/>
      <c r="GA330" s="107"/>
      <c r="GB330" s="107"/>
      <c r="GC330" s="107"/>
      <c r="GD330" s="107"/>
      <c r="GE330" s="107"/>
      <c r="GF330" s="107"/>
      <c r="GG330" s="107"/>
      <c r="GH330" s="107"/>
      <c r="GI330" s="107"/>
      <c r="GJ330" s="107"/>
      <c r="GK330" s="107"/>
      <c r="GL330" s="107"/>
      <c r="GM330" s="107"/>
      <c r="GN330" s="107"/>
      <c r="GO330" s="107"/>
      <c r="GP330" s="107"/>
      <c r="GQ330" s="107"/>
      <c r="GR330" s="107"/>
      <c r="GS330" s="107"/>
      <c r="GT330" s="107"/>
      <c r="GU330" s="107"/>
      <c r="GV330" s="107"/>
      <c r="GW330" s="107"/>
      <c r="GX330" s="107"/>
      <c r="GY330" s="107"/>
      <c r="GZ330" s="107"/>
      <c r="HA330" s="107"/>
      <c r="HB330" s="107"/>
      <c r="HC330" s="107"/>
      <c r="HD330" s="107"/>
      <c r="HE330" s="107"/>
      <c r="HF330" s="107"/>
      <c r="HG330" s="107"/>
      <c r="HH330" s="107"/>
      <c r="HI330" s="107"/>
      <c r="HJ330" s="107"/>
      <c r="HK330" s="107"/>
      <c r="HL330" s="107"/>
      <c r="HM330" s="107"/>
      <c r="HN330" s="107"/>
      <c r="HO330" s="107"/>
      <c r="HP330" s="107"/>
      <c r="HQ330" s="107"/>
      <c r="HR330" s="107"/>
      <c r="HS330" s="107"/>
      <c r="HT330" s="107"/>
      <c r="HU330" s="107"/>
      <c r="HV330" s="107"/>
      <c r="HW330" s="107"/>
      <c r="HX330" s="107"/>
      <c r="HY330" s="107"/>
      <c r="HZ330" s="107"/>
      <c r="IA330" s="107"/>
      <c r="IB330" s="107"/>
      <c r="IC330" s="107"/>
      <c r="ID330" s="107"/>
    </row>
    <row r="331" spans="1:238" s="59" customFormat="1" ht="12.75" hidden="1" outlineLevel="1">
      <c r="A331" s="68" t="s">
        <v>554</v>
      </c>
      <c r="B331" s="88" t="s">
        <v>545</v>
      </c>
      <c r="C331" s="89"/>
      <c r="D331" s="89"/>
      <c r="E331" s="92"/>
      <c r="F331" s="92"/>
      <c r="G331" s="92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7"/>
      <c r="AV331" s="107"/>
      <c r="AW331" s="107"/>
      <c r="AX331" s="107"/>
      <c r="AY331" s="107"/>
      <c r="AZ331" s="107"/>
      <c r="BA331" s="107"/>
      <c r="BB331" s="107"/>
      <c r="BC331" s="107"/>
      <c r="BD331" s="107"/>
      <c r="BE331" s="107"/>
      <c r="BF331" s="107"/>
      <c r="BG331" s="107"/>
      <c r="BH331" s="107"/>
      <c r="BI331" s="107"/>
      <c r="BJ331" s="107"/>
      <c r="BK331" s="107"/>
      <c r="BL331" s="107"/>
      <c r="BM331" s="107"/>
      <c r="BN331" s="107"/>
      <c r="BO331" s="107"/>
      <c r="BP331" s="107"/>
      <c r="BQ331" s="107"/>
      <c r="BR331" s="107"/>
      <c r="BS331" s="107"/>
      <c r="BT331" s="107"/>
      <c r="BU331" s="107"/>
      <c r="BV331" s="107"/>
      <c r="BW331" s="107"/>
      <c r="BX331" s="107"/>
      <c r="BY331" s="107"/>
      <c r="BZ331" s="107"/>
      <c r="CA331" s="107"/>
      <c r="CB331" s="107"/>
      <c r="CC331" s="107"/>
      <c r="CD331" s="107"/>
      <c r="CE331" s="107"/>
      <c r="CF331" s="107"/>
      <c r="CG331" s="107"/>
      <c r="CH331" s="107"/>
      <c r="CI331" s="107"/>
      <c r="CJ331" s="107"/>
      <c r="CK331" s="107"/>
      <c r="CL331" s="107"/>
      <c r="CM331" s="107"/>
      <c r="CN331" s="107"/>
      <c r="CO331" s="107"/>
      <c r="CP331" s="107"/>
      <c r="CQ331" s="107"/>
      <c r="CR331" s="107"/>
      <c r="CS331" s="107"/>
      <c r="CT331" s="107"/>
      <c r="CU331" s="107"/>
      <c r="CV331" s="107"/>
      <c r="CW331" s="107"/>
      <c r="CX331" s="107"/>
      <c r="CY331" s="107"/>
      <c r="CZ331" s="107"/>
      <c r="DA331" s="107"/>
      <c r="DB331" s="107"/>
      <c r="DC331" s="107"/>
      <c r="DD331" s="107"/>
      <c r="DE331" s="107"/>
      <c r="DF331" s="107"/>
      <c r="DG331" s="107"/>
      <c r="DH331" s="107"/>
      <c r="DI331" s="107"/>
      <c r="DJ331" s="107"/>
      <c r="DK331" s="107"/>
      <c r="DL331" s="107"/>
      <c r="DM331" s="107"/>
      <c r="DN331" s="107"/>
      <c r="DO331" s="107"/>
      <c r="DP331" s="107"/>
      <c r="DQ331" s="107"/>
      <c r="DR331" s="107"/>
      <c r="DS331" s="107"/>
      <c r="DT331" s="107"/>
      <c r="DU331" s="107"/>
      <c r="DV331" s="107"/>
      <c r="DW331" s="107"/>
      <c r="DX331" s="107"/>
      <c r="DY331" s="107"/>
      <c r="DZ331" s="107"/>
      <c r="EA331" s="107"/>
      <c r="EB331" s="107"/>
      <c r="EC331" s="107"/>
      <c r="ED331" s="107"/>
      <c r="EE331" s="107"/>
      <c r="EF331" s="107"/>
      <c r="EG331" s="107"/>
      <c r="EH331" s="107"/>
      <c r="EI331" s="107"/>
      <c r="EJ331" s="107"/>
      <c r="EK331" s="107"/>
      <c r="EL331" s="107"/>
      <c r="EM331" s="107"/>
      <c r="EN331" s="107"/>
      <c r="EO331" s="107"/>
      <c r="EP331" s="107"/>
      <c r="EQ331" s="107"/>
      <c r="ER331" s="107"/>
      <c r="ES331" s="107"/>
      <c r="ET331" s="107"/>
      <c r="EU331" s="107"/>
      <c r="EV331" s="107"/>
      <c r="EW331" s="107"/>
      <c r="EX331" s="107"/>
      <c r="EY331" s="107"/>
      <c r="EZ331" s="107"/>
      <c r="FA331" s="107"/>
      <c r="FB331" s="107"/>
      <c r="FC331" s="107"/>
      <c r="FD331" s="107"/>
      <c r="FE331" s="107"/>
      <c r="FF331" s="107"/>
      <c r="FG331" s="107"/>
      <c r="FH331" s="107"/>
      <c r="FI331" s="107"/>
      <c r="FJ331" s="107"/>
      <c r="FK331" s="107"/>
      <c r="FL331" s="107"/>
      <c r="FM331" s="107"/>
      <c r="FN331" s="107"/>
      <c r="FO331" s="107"/>
      <c r="FP331" s="107"/>
      <c r="FQ331" s="107"/>
      <c r="FR331" s="107"/>
      <c r="FS331" s="107"/>
      <c r="FT331" s="107"/>
      <c r="FU331" s="107"/>
      <c r="FV331" s="107"/>
      <c r="FW331" s="107"/>
      <c r="FX331" s="107"/>
      <c r="FY331" s="107"/>
      <c r="FZ331" s="107"/>
      <c r="GA331" s="107"/>
      <c r="GB331" s="107"/>
      <c r="GC331" s="107"/>
      <c r="GD331" s="107"/>
      <c r="GE331" s="107"/>
      <c r="GF331" s="107"/>
      <c r="GG331" s="107"/>
      <c r="GH331" s="107"/>
      <c r="GI331" s="107"/>
      <c r="GJ331" s="107"/>
      <c r="GK331" s="107"/>
      <c r="GL331" s="107"/>
      <c r="GM331" s="107"/>
      <c r="GN331" s="107"/>
      <c r="GO331" s="107"/>
      <c r="GP331" s="107"/>
      <c r="GQ331" s="107"/>
      <c r="GR331" s="107"/>
      <c r="GS331" s="107"/>
      <c r="GT331" s="107"/>
      <c r="GU331" s="107"/>
      <c r="GV331" s="107"/>
      <c r="GW331" s="107"/>
      <c r="GX331" s="107"/>
      <c r="GY331" s="107"/>
      <c r="GZ331" s="107"/>
      <c r="HA331" s="107"/>
      <c r="HB331" s="107"/>
      <c r="HC331" s="107"/>
      <c r="HD331" s="107"/>
      <c r="HE331" s="107"/>
      <c r="HF331" s="107"/>
      <c r="HG331" s="107"/>
      <c r="HH331" s="107"/>
      <c r="HI331" s="107"/>
      <c r="HJ331" s="107"/>
      <c r="HK331" s="107"/>
      <c r="HL331" s="107"/>
      <c r="HM331" s="107"/>
      <c r="HN331" s="107"/>
      <c r="HO331" s="107"/>
      <c r="HP331" s="107"/>
      <c r="HQ331" s="107"/>
      <c r="HR331" s="107"/>
      <c r="HS331" s="107"/>
      <c r="HT331" s="107"/>
      <c r="HU331" s="107"/>
      <c r="HV331" s="107"/>
      <c r="HW331" s="107"/>
      <c r="HX331" s="107"/>
      <c r="HY331" s="107"/>
      <c r="HZ331" s="107"/>
      <c r="IA331" s="107"/>
      <c r="IB331" s="107"/>
      <c r="IC331" s="107"/>
      <c r="ID331" s="107"/>
    </row>
    <row r="332" spans="1:238" s="59" customFormat="1" ht="12.75" hidden="1" outlineLevel="1">
      <c r="A332" s="68" t="s">
        <v>555</v>
      </c>
      <c r="B332" s="88" t="s">
        <v>547</v>
      </c>
      <c r="C332" s="89"/>
      <c r="D332" s="89"/>
      <c r="E332" s="92"/>
      <c r="F332" s="89"/>
      <c r="G332" s="90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7"/>
      <c r="AV332" s="107"/>
      <c r="AW332" s="107"/>
      <c r="AX332" s="107"/>
      <c r="AY332" s="107"/>
      <c r="AZ332" s="107"/>
      <c r="BA332" s="107"/>
      <c r="BB332" s="107"/>
      <c r="BC332" s="107"/>
      <c r="BD332" s="107"/>
      <c r="BE332" s="107"/>
      <c r="BF332" s="107"/>
      <c r="BG332" s="107"/>
      <c r="BH332" s="107"/>
      <c r="BI332" s="107"/>
      <c r="BJ332" s="107"/>
      <c r="BK332" s="107"/>
      <c r="BL332" s="107"/>
      <c r="BM332" s="107"/>
      <c r="BN332" s="107"/>
      <c r="BO332" s="107"/>
      <c r="BP332" s="107"/>
      <c r="BQ332" s="107"/>
      <c r="BR332" s="107"/>
      <c r="BS332" s="107"/>
      <c r="BT332" s="107"/>
      <c r="BU332" s="107"/>
      <c r="BV332" s="107"/>
      <c r="BW332" s="107"/>
      <c r="BX332" s="107"/>
      <c r="BY332" s="107"/>
      <c r="BZ332" s="107"/>
      <c r="CA332" s="107"/>
      <c r="CB332" s="107"/>
      <c r="CC332" s="107"/>
      <c r="CD332" s="107"/>
      <c r="CE332" s="107"/>
      <c r="CF332" s="107"/>
      <c r="CG332" s="107"/>
      <c r="CH332" s="107"/>
      <c r="CI332" s="107"/>
      <c r="CJ332" s="107"/>
      <c r="CK332" s="107"/>
      <c r="CL332" s="107"/>
      <c r="CM332" s="107"/>
      <c r="CN332" s="107"/>
      <c r="CO332" s="107"/>
      <c r="CP332" s="107"/>
      <c r="CQ332" s="107"/>
      <c r="CR332" s="107"/>
      <c r="CS332" s="107"/>
      <c r="CT332" s="107"/>
      <c r="CU332" s="107"/>
      <c r="CV332" s="107"/>
      <c r="CW332" s="107"/>
      <c r="CX332" s="107"/>
      <c r="CY332" s="107"/>
      <c r="CZ332" s="107"/>
      <c r="DA332" s="107"/>
      <c r="DB332" s="107"/>
      <c r="DC332" s="107"/>
      <c r="DD332" s="107"/>
      <c r="DE332" s="107"/>
      <c r="DF332" s="107"/>
      <c r="DG332" s="107"/>
      <c r="DH332" s="107"/>
      <c r="DI332" s="107"/>
      <c r="DJ332" s="107"/>
      <c r="DK332" s="107"/>
      <c r="DL332" s="107"/>
      <c r="DM332" s="107"/>
      <c r="DN332" s="107"/>
      <c r="DO332" s="107"/>
      <c r="DP332" s="107"/>
      <c r="DQ332" s="107"/>
      <c r="DR332" s="107"/>
      <c r="DS332" s="107"/>
      <c r="DT332" s="107"/>
      <c r="DU332" s="107"/>
      <c r="DV332" s="107"/>
      <c r="DW332" s="107"/>
      <c r="DX332" s="107"/>
      <c r="DY332" s="107"/>
      <c r="DZ332" s="107"/>
      <c r="EA332" s="107"/>
      <c r="EB332" s="107"/>
      <c r="EC332" s="107"/>
      <c r="ED332" s="107"/>
      <c r="EE332" s="107"/>
      <c r="EF332" s="107"/>
      <c r="EG332" s="107"/>
      <c r="EH332" s="107"/>
      <c r="EI332" s="107"/>
      <c r="EJ332" s="107"/>
      <c r="EK332" s="107"/>
      <c r="EL332" s="107"/>
      <c r="EM332" s="107"/>
      <c r="EN332" s="107"/>
      <c r="EO332" s="107"/>
      <c r="EP332" s="107"/>
      <c r="EQ332" s="107"/>
      <c r="ER332" s="107"/>
      <c r="ES332" s="107"/>
      <c r="ET332" s="107"/>
      <c r="EU332" s="107"/>
      <c r="EV332" s="107"/>
      <c r="EW332" s="107"/>
      <c r="EX332" s="107"/>
      <c r="EY332" s="107"/>
      <c r="EZ332" s="107"/>
      <c r="FA332" s="107"/>
      <c r="FB332" s="107"/>
      <c r="FC332" s="107"/>
      <c r="FD332" s="107"/>
      <c r="FE332" s="107"/>
      <c r="FF332" s="107"/>
      <c r="FG332" s="107"/>
      <c r="FH332" s="107"/>
      <c r="FI332" s="107"/>
      <c r="FJ332" s="107"/>
      <c r="FK332" s="107"/>
      <c r="FL332" s="107"/>
      <c r="FM332" s="107"/>
      <c r="FN332" s="107"/>
      <c r="FO332" s="107"/>
      <c r="FP332" s="107"/>
      <c r="FQ332" s="107"/>
      <c r="FR332" s="107"/>
      <c r="FS332" s="107"/>
      <c r="FT332" s="107"/>
      <c r="FU332" s="107"/>
      <c r="FV332" s="107"/>
      <c r="FW332" s="107"/>
      <c r="FX332" s="107"/>
      <c r="FY332" s="107"/>
      <c r="FZ332" s="107"/>
      <c r="GA332" s="107"/>
      <c r="GB332" s="107"/>
      <c r="GC332" s="107"/>
      <c r="GD332" s="107"/>
      <c r="GE332" s="107"/>
      <c r="GF332" s="107"/>
      <c r="GG332" s="107"/>
      <c r="GH332" s="107"/>
      <c r="GI332" s="107"/>
      <c r="GJ332" s="107"/>
      <c r="GK332" s="107"/>
      <c r="GL332" s="107"/>
      <c r="GM332" s="107"/>
      <c r="GN332" s="107"/>
      <c r="GO332" s="107"/>
      <c r="GP332" s="107"/>
      <c r="GQ332" s="107"/>
      <c r="GR332" s="107"/>
      <c r="GS332" s="107"/>
      <c r="GT332" s="107"/>
      <c r="GU332" s="107"/>
      <c r="GV332" s="107"/>
      <c r="GW332" s="107"/>
      <c r="GX332" s="107"/>
      <c r="GY332" s="107"/>
      <c r="GZ332" s="107"/>
      <c r="HA332" s="107"/>
      <c r="HB332" s="107"/>
      <c r="HC332" s="107"/>
      <c r="HD332" s="107"/>
      <c r="HE332" s="107"/>
      <c r="HF332" s="107"/>
      <c r="HG332" s="107"/>
      <c r="HH332" s="107"/>
      <c r="HI332" s="107"/>
      <c r="HJ332" s="107"/>
      <c r="HK332" s="107"/>
      <c r="HL332" s="107"/>
      <c r="HM332" s="107"/>
      <c r="HN332" s="107"/>
      <c r="HO332" s="107"/>
      <c r="HP332" s="107"/>
      <c r="HQ332" s="107"/>
      <c r="HR332" s="107"/>
      <c r="HS332" s="107"/>
      <c r="HT332" s="107"/>
      <c r="HU332" s="107"/>
      <c r="HV332" s="107"/>
      <c r="HW332" s="107"/>
      <c r="HX332" s="107"/>
      <c r="HY332" s="107"/>
      <c r="HZ332" s="107"/>
      <c r="IA332" s="107"/>
      <c r="IB332" s="107"/>
      <c r="IC332" s="107"/>
      <c r="ID332" s="107"/>
    </row>
    <row r="333" spans="1:238" s="59" customFormat="1" ht="12.75" hidden="1" outlineLevel="1">
      <c r="A333" s="68" t="s">
        <v>556</v>
      </c>
      <c r="B333" s="88" t="s">
        <v>549</v>
      </c>
      <c r="C333" s="89"/>
      <c r="D333" s="89"/>
      <c r="E333" s="92"/>
      <c r="F333" s="89"/>
      <c r="G333" s="90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7"/>
      <c r="AV333" s="107"/>
      <c r="AW333" s="107"/>
      <c r="AX333" s="107"/>
      <c r="AY333" s="107"/>
      <c r="AZ333" s="107"/>
      <c r="BA333" s="107"/>
      <c r="BB333" s="107"/>
      <c r="BC333" s="107"/>
      <c r="BD333" s="107"/>
      <c r="BE333" s="107"/>
      <c r="BF333" s="107"/>
      <c r="BG333" s="107"/>
      <c r="BH333" s="107"/>
      <c r="BI333" s="107"/>
      <c r="BJ333" s="107"/>
      <c r="BK333" s="107"/>
      <c r="BL333" s="107"/>
      <c r="BM333" s="107"/>
      <c r="BN333" s="107"/>
      <c r="BO333" s="107"/>
      <c r="BP333" s="107"/>
      <c r="BQ333" s="107"/>
      <c r="BR333" s="107"/>
      <c r="BS333" s="107"/>
      <c r="BT333" s="107"/>
      <c r="BU333" s="107"/>
      <c r="BV333" s="107"/>
      <c r="BW333" s="107"/>
      <c r="BX333" s="107"/>
      <c r="BY333" s="107"/>
      <c r="BZ333" s="107"/>
      <c r="CA333" s="107"/>
      <c r="CB333" s="107"/>
      <c r="CC333" s="107"/>
      <c r="CD333" s="107"/>
      <c r="CE333" s="107"/>
      <c r="CF333" s="107"/>
      <c r="CG333" s="107"/>
      <c r="CH333" s="107"/>
      <c r="CI333" s="107"/>
      <c r="CJ333" s="107"/>
      <c r="CK333" s="107"/>
      <c r="CL333" s="107"/>
      <c r="CM333" s="107"/>
      <c r="CN333" s="107"/>
      <c r="CO333" s="107"/>
      <c r="CP333" s="107"/>
      <c r="CQ333" s="107"/>
      <c r="CR333" s="107"/>
      <c r="CS333" s="107"/>
      <c r="CT333" s="107"/>
      <c r="CU333" s="107"/>
      <c r="CV333" s="107"/>
      <c r="CW333" s="107"/>
      <c r="CX333" s="107"/>
      <c r="CY333" s="107"/>
      <c r="CZ333" s="107"/>
      <c r="DA333" s="107"/>
      <c r="DB333" s="107"/>
      <c r="DC333" s="107"/>
      <c r="DD333" s="107"/>
      <c r="DE333" s="107"/>
      <c r="DF333" s="107"/>
      <c r="DG333" s="107"/>
      <c r="DH333" s="107"/>
      <c r="DI333" s="107"/>
      <c r="DJ333" s="107"/>
      <c r="DK333" s="107"/>
      <c r="DL333" s="107"/>
      <c r="DM333" s="107"/>
      <c r="DN333" s="107"/>
      <c r="DO333" s="107"/>
      <c r="DP333" s="107"/>
      <c r="DQ333" s="107"/>
      <c r="DR333" s="107"/>
      <c r="DS333" s="107"/>
      <c r="DT333" s="107"/>
      <c r="DU333" s="107"/>
      <c r="DV333" s="107"/>
      <c r="DW333" s="107"/>
      <c r="DX333" s="107"/>
      <c r="DY333" s="107"/>
      <c r="DZ333" s="107"/>
      <c r="EA333" s="107"/>
      <c r="EB333" s="107"/>
      <c r="EC333" s="107"/>
      <c r="ED333" s="107"/>
      <c r="EE333" s="107"/>
      <c r="EF333" s="107"/>
      <c r="EG333" s="107"/>
      <c r="EH333" s="107"/>
      <c r="EI333" s="107"/>
      <c r="EJ333" s="107"/>
      <c r="EK333" s="107"/>
      <c r="EL333" s="107"/>
      <c r="EM333" s="107"/>
      <c r="EN333" s="107"/>
      <c r="EO333" s="107"/>
      <c r="EP333" s="107"/>
      <c r="EQ333" s="107"/>
      <c r="ER333" s="107"/>
      <c r="ES333" s="107"/>
      <c r="ET333" s="107"/>
      <c r="EU333" s="107"/>
      <c r="EV333" s="107"/>
      <c r="EW333" s="107"/>
      <c r="EX333" s="107"/>
      <c r="EY333" s="107"/>
      <c r="EZ333" s="107"/>
      <c r="FA333" s="107"/>
      <c r="FB333" s="107"/>
      <c r="FC333" s="107"/>
      <c r="FD333" s="107"/>
      <c r="FE333" s="107"/>
      <c r="FF333" s="107"/>
      <c r="FG333" s="107"/>
      <c r="FH333" s="107"/>
      <c r="FI333" s="107"/>
      <c r="FJ333" s="107"/>
      <c r="FK333" s="107"/>
      <c r="FL333" s="107"/>
      <c r="FM333" s="107"/>
      <c r="FN333" s="107"/>
      <c r="FO333" s="107"/>
      <c r="FP333" s="107"/>
      <c r="FQ333" s="107"/>
      <c r="FR333" s="107"/>
      <c r="FS333" s="107"/>
      <c r="FT333" s="107"/>
      <c r="FU333" s="107"/>
      <c r="FV333" s="107"/>
      <c r="FW333" s="107"/>
      <c r="FX333" s="107"/>
      <c r="FY333" s="107"/>
      <c r="FZ333" s="107"/>
      <c r="GA333" s="107"/>
      <c r="GB333" s="107"/>
      <c r="GC333" s="107"/>
      <c r="GD333" s="107"/>
      <c r="GE333" s="107"/>
      <c r="GF333" s="107"/>
      <c r="GG333" s="107"/>
      <c r="GH333" s="107"/>
      <c r="GI333" s="107"/>
      <c r="GJ333" s="107"/>
      <c r="GK333" s="107"/>
      <c r="GL333" s="107"/>
      <c r="GM333" s="107"/>
      <c r="GN333" s="107"/>
      <c r="GO333" s="107"/>
      <c r="GP333" s="107"/>
      <c r="GQ333" s="107"/>
      <c r="GR333" s="107"/>
      <c r="GS333" s="107"/>
      <c r="GT333" s="107"/>
      <c r="GU333" s="107"/>
      <c r="GV333" s="107"/>
      <c r="GW333" s="107"/>
      <c r="GX333" s="107"/>
      <c r="GY333" s="107"/>
      <c r="GZ333" s="107"/>
      <c r="HA333" s="107"/>
      <c r="HB333" s="107"/>
      <c r="HC333" s="107"/>
      <c r="HD333" s="107"/>
      <c r="HE333" s="107"/>
      <c r="HF333" s="107"/>
      <c r="HG333" s="107"/>
      <c r="HH333" s="107"/>
      <c r="HI333" s="107"/>
      <c r="HJ333" s="107"/>
      <c r="HK333" s="107"/>
      <c r="HL333" s="107"/>
      <c r="HM333" s="107"/>
      <c r="HN333" s="107"/>
      <c r="HO333" s="107"/>
      <c r="HP333" s="107"/>
      <c r="HQ333" s="107"/>
      <c r="HR333" s="107"/>
      <c r="HS333" s="107"/>
      <c r="HT333" s="107"/>
      <c r="HU333" s="107"/>
      <c r="HV333" s="107"/>
      <c r="HW333" s="107"/>
      <c r="HX333" s="107"/>
      <c r="HY333" s="107"/>
      <c r="HZ333" s="107"/>
      <c r="IA333" s="107"/>
      <c r="IB333" s="107"/>
      <c r="IC333" s="107"/>
      <c r="ID333" s="107"/>
    </row>
    <row r="334" spans="1:238" s="59" customFormat="1" ht="12.75" hidden="1" outlineLevel="1">
      <c r="A334" s="68" t="s">
        <v>557</v>
      </c>
      <c r="B334" s="88" t="s">
        <v>81</v>
      </c>
      <c r="C334" s="89"/>
      <c r="D334" s="89"/>
      <c r="E334" s="92"/>
      <c r="F334" s="89"/>
      <c r="G334" s="90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7"/>
      <c r="AV334" s="107"/>
      <c r="AW334" s="107"/>
      <c r="AX334" s="107"/>
      <c r="AY334" s="107"/>
      <c r="AZ334" s="107"/>
      <c r="BA334" s="107"/>
      <c r="BB334" s="107"/>
      <c r="BC334" s="107"/>
      <c r="BD334" s="107"/>
      <c r="BE334" s="107"/>
      <c r="BF334" s="107"/>
      <c r="BG334" s="107"/>
      <c r="BH334" s="107"/>
      <c r="BI334" s="107"/>
      <c r="BJ334" s="107"/>
      <c r="BK334" s="107"/>
      <c r="BL334" s="107"/>
      <c r="BM334" s="107"/>
      <c r="BN334" s="107"/>
      <c r="BO334" s="107"/>
      <c r="BP334" s="107"/>
      <c r="BQ334" s="107"/>
      <c r="BR334" s="107"/>
      <c r="BS334" s="107"/>
      <c r="BT334" s="107"/>
      <c r="BU334" s="107"/>
      <c r="BV334" s="107"/>
      <c r="BW334" s="107"/>
      <c r="BX334" s="107"/>
      <c r="BY334" s="107"/>
      <c r="BZ334" s="107"/>
      <c r="CA334" s="107"/>
      <c r="CB334" s="107"/>
      <c r="CC334" s="107"/>
      <c r="CD334" s="107"/>
      <c r="CE334" s="107"/>
      <c r="CF334" s="107"/>
      <c r="CG334" s="107"/>
      <c r="CH334" s="107"/>
      <c r="CI334" s="107"/>
      <c r="CJ334" s="107"/>
      <c r="CK334" s="107"/>
      <c r="CL334" s="107"/>
      <c r="CM334" s="107"/>
      <c r="CN334" s="107"/>
      <c r="CO334" s="107"/>
      <c r="CP334" s="107"/>
      <c r="CQ334" s="107"/>
      <c r="CR334" s="107"/>
      <c r="CS334" s="107"/>
      <c r="CT334" s="107"/>
      <c r="CU334" s="107"/>
      <c r="CV334" s="107"/>
      <c r="CW334" s="107"/>
      <c r="CX334" s="107"/>
      <c r="CY334" s="107"/>
      <c r="CZ334" s="107"/>
      <c r="DA334" s="107"/>
      <c r="DB334" s="107"/>
      <c r="DC334" s="107"/>
      <c r="DD334" s="107"/>
      <c r="DE334" s="107"/>
      <c r="DF334" s="107"/>
      <c r="DG334" s="107"/>
      <c r="DH334" s="107"/>
      <c r="DI334" s="107"/>
      <c r="DJ334" s="107"/>
      <c r="DK334" s="107"/>
      <c r="DL334" s="107"/>
      <c r="DM334" s="107"/>
      <c r="DN334" s="107"/>
      <c r="DO334" s="107"/>
      <c r="DP334" s="107"/>
      <c r="DQ334" s="107"/>
      <c r="DR334" s="107"/>
      <c r="DS334" s="107"/>
      <c r="DT334" s="107"/>
      <c r="DU334" s="107"/>
      <c r="DV334" s="107"/>
      <c r="DW334" s="107"/>
      <c r="DX334" s="107"/>
      <c r="DY334" s="107"/>
      <c r="DZ334" s="107"/>
      <c r="EA334" s="107"/>
      <c r="EB334" s="107"/>
      <c r="EC334" s="107"/>
      <c r="ED334" s="107"/>
      <c r="EE334" s="107"/>
      <c r="EF334" s="107"/>
      <c r="EG334" s="107"/>
      <c r="EH334" s="107"/>
      <c r="EI334" s="107"/>
      <c r="EJ334" s="107"/>
      <c r="EK334" s="107"/>
      <c r="EL334" s="107"/>
      <c r="EM334" s="107"/>
      <c r="EN334" s="107"/>
      <c r="EO334" s="107"/>
      <c r="EP334" s="107"/>
      <c r="EQ334" s="107"/>
      <c r="ER334" s="107"/>
      <c r="ES334" s="107"/>
      <c r="ET334" s="107"/>
      <c r="EU334" s="107"/>
      <c r="EV334" s="107"/>
      <c r="EW334" s="107"/>
      <c r="EX334" s="107"/>
      <c r="EY334" s="107"/>
      <c r="EZ334" s="107"/>
      <c r="FA334" s="107"/>
      <c r="FB334" s="107"/>
      <c r="FC334" s="107"/>
      <c r="FD334" s="107"/>
      <c r="FE334" s="107"/>
      <c r="FF334" s="107"/>
      <c r="FG334" s="107"/>
      <c r="FH334" s="107"/>
      <c r="FI334" s="107"/>
      <c r="FJ334" s="107"/>
      <c r="FK334" s="107"/>
      <c r="FL334" s="107"/>
      <c r="FM334" s="107"/>
      <c r="FN334" s="107"/>
      <c r="FO334" s="107"/>
      <c r="FP334" s="107"/>
      <c r="FQ334" s="107"/>
      <c r="FR334" s="107"/>
      <c r="FS334" s="107"/>
      <c r="FT334" s="107"/>
      <c r="FU334" s="107"/>
      <c r="FV334" s="107"/>
      <c r="FW334" s="107"/>
      <c r="FX334" s="107"/>
      <c r="FY334" s="107"/>
      <c r="FZ334" s="107"/>
      <c r="GA334" s="107"/>
      <c r="GB334" s="107"/>
      <c r="GC334" s="107"/>
      <c r="GD334" s="107"/>
      <c r="GE334" s="107"/>
      <c r="GF334" s="107"/>
      <c r="GG334" s="107"/>
      <c r="GH334" s="107"/>
      <c r="GI334" s="107"/>
      <c r="GJ334" s="107"/>
      <c r="GK334" s="107"/>
      <c r="GL334" s="107"/>
      <c r="GM334" s="107"/>
      <c r="GN334" s="107"/>
      <c r="GO334" s="107"/>
      <c r="GP334" s="107"/>
      <c r="GQ334" s="107"/>
      <c r="GR334" s="107"/>
      <c r="GS334" s="107"/>
      <c r="GT334" s="107"/>
      <c r="GU334" s="107"/>
      <c r="GV334" s="107"/>
      <c r="GW334" s="107"/>
      <c r="GX334" s="107"/>
      <c r="GY334" s="107"/>
      <c r="GZ334" s="107"/>
      <c r="HA334" s="107"/>
      <c r="HB334" s="107"/>
      <c r="HC334" s="107"/>
      <c r="HD334" s="107"/>
      <c r="HE334" s="107"/>
      <c r="HF334" s="107"/>
      <c r="HG334" s="107"/>
      <c r="HH334" s="107"/>
      <c r="HI334" s="107"/>
      <c r="HJ334" s="107"/>
      <c r="HK334" s="107"/>
      <c r="HL334" s="107"/>
      <c r="HM334" s="107"/>
      <c r="HN334" s="107"/>
      <c r="HO334" s="107"/>
      <c r="HP334" s="107"/>
      <c r="HQ334" s="107"/>
      <c r="HR334" s="107"/>
      <c r="HS334" s="107"/>
      <c r="HT334" s="107"/>
      <c r="HU334" s="107"/>
      <c r="HV334" s="107"/>
      <c r="HW334" s="107"/>
      <c r="HX334" s="107"/>
      <c r="HY334" s="107"/>
      <c r="HZ334" s="107"/>
      <c r="IA334" s="107"/>
      <c r="IB334" s="107"/>
      <c r="IC334" s="107"/>
      <c r="ID334" s="107"/>
    </row>
    <row r="335" spans="1:238" s="59" customFormat="1" ht="12.75" hidden="1" outlineLevel="1">
      <c r="A335" s="68" t="s">
        <v>558</v>
      </c>
      <c r="B335" s="88" t="s">
        <v>552</v>
      </c>
      <c r="C335" s="89"/>
      <c r="D335" s="89"/>
      <c r="E335" s="92"/>
      <c r="F335" s="89"/>
      <c r="G335" s="90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7"/>
      <c r="AV335" s="107"/>
      <c r="AW335" s="107"/>
      <c r="AX335" s="107"/>
      <c r="AY335" s="107"/>
      <c r="AZ335" s="107"/>
      <c r="BA335" s="107"/>
      <c r="BB335" s="107"/>
      <c r="BC335" s="107"/>
      <c r="BD335" s="107"/>
      <c r="BE335" s="107"/>
      <c r="BF335" s="107"/>
      <c r="BG335" s="107"/>
      <c r="BH335" s="107"/>
      <c r="BI335" s="107"/>
      <c r="BJ335" s="107"/>
      <c r="BK335" s="107"/>
      <c r="BL335" s="107"/>
      <c r="BM335" s="107"/>
      <c r="BN335" s="107"/>
      <c r="BO335" s="107"/>
      <c r="BP335" s="107"/>
      <c r="BQ335" s="107"/>
      <c r="BR335" s="107"/>
      <c r="BS335" s="107"/>
      <c r="BT335" s="107"/>
      <c r="BU335" s="107"/>
      <c r="BV335" s="107"/>
      <c r="BW335" s="107"/>
      <c r="BX335" s="107"/>
      <c r="BY335" s="107"/>
      <c r="BZ335" s="107"/>
      <c r="CA335" s="107"/>
      <c r="CB335" s="107"/>
      <c r="CC335" s="107"/>
      <c r="CD335" s="107"/>
      <c r="CE335" s="107"/>
      <c r="CF335" s="107"/>
      <c r="CG335" s="107"/>
      <c r="CH335" s="107"/>
      <c r="CI335" s="107"/>
      <c r="CJ335" s="107"/>
      <c r="CK335" s="107"/>
      <c r="CL335" s="107"/>
      <c r="CM335" s="107"/>
      <c r="CN335" s="107"/>
      <c r="CO335" s="107"/>
      <c r="CP335" s="107"/>
      <c r="CQ335" s="107"/>
      <c r="CR335" s="107"/>
      <c r="CS335" s="107"/>
      <c r="CT335" s="107"/>
      <c r="CU335" s="107"/>
      <c r="CV335" s="107"/>
      <c r="CW335" s="107"/>
      <c r="CX335" s="107"/>
      <c r="CY335" s="107"/>
      <c r="CZ335" s="107"/>
      <c r="DA335" s="107"/>
      <c r="DB335" s="107"/>
      <c r="DC335" s="107"/>
      <c r="DD335" s="107"/>
      <c r="DE335" s="107"/>
      <c r="DF335" s="107"/>
      <c r="DG335" s="107"/>
      <c r="DH335" s="107"/>
      <c r="DI335" s="107"/>
      <c r="DJ335" s="107"/>
      <c r="DK335" s="107"/>
      <c r="DL335" s="107"/>
      <c r="DM335" s="107"/>
      <c r="DN335" s="107"/>
      <c r="DO335" s="107"/>
      <c r="DP335" s="107"/>
      <c r="DQ335" s="107"/>
      <c r="DR335" s="107"/>
      <c r="DS335" s="107"/>
      <c r="DT335" s="107"/>
      <c r="DU335" s="107"/>
      <c r="DV335" s="107"/>
      <c r="DW335" s="107"/>
      <c r="DX335" s="107"/>
      <c r="DY335" s="107"/>
      <c r="DZ335" s="107"/>
      <c r="EA335" s="107"/>
      <c r="EB335" s="107"/>
      <c r="EC335" s="107"/>
      <c r="ED335" s="107"/>
      <c r="EE335" s="107"/>
      <c r="EF335" s="107"/>
      <c r="EG335" s="107"/>
      <c r="EH335" s="107"/>
      <c r="EI335" s="107"/>
      <c r="EJ335" s="107"/>
      <c r="EK335" s="107"/>
      <c r="EL335" s="107"/>
      <c r="EM335" s="107"/>
      <c r="EN335" s="107"/>
      <c r="EO335" s="107"/>
      <c r="EP335" s="107"/>
      <c r="EQ335" s="107"/>
      <c r="ER335" s="107"/>
      <c r="ES335" s="107"/>
      <c r="ET335" s="107"/>
      <c r="EU335" s="107"/>
      <c r="EV335" s="107"/>
      <c r="EW335" s="107"/>
      <c r="EX335" s="107"/>
      <c r="EY335" s="107"/>
      <c r="EZ335" s="107"/>
      <c r="FA335" s="107"/>
      <c r="FB335" s="107"/>
      <c r="FC335" s="107"/>
      <c r="FD335" s="107"/>
      <c r="FE335" s="107"/>
      <c r="FF335" s="107"/>
      <c r="FG335" s="107"/>
      <c r="FH335" s="107"/>
      <c r="FI335" s="107"/>
      <c r="FJ335" s="107"/>
      <c r="FK335" s="107"/>
      <c r="FL335" s="107"/>
      <c r="FM335" s="107"/>
      <c r="FN335" s="107"/>
      <c r="FO335" s="107"/>
      <c r="FP335" s="107"/>
      <c r="FQ335" s="107"/>
      <c r="FR335" s="107"/>
      <c r="FS335" s="107"/>
      <c r="FT335" s="107"/>
      <c r="FU335" s="107"/>
      <c r="FV335" s="107"/>
      <c r="FW335" s="107"/>
      <c r="FX335" s="107"/>
      <c r="FY335" s="107"/>
      <c r="FZ335" s="107"/>
      <c r="GA335" s="107"/>
      <c r="GB335" s="107"/>
      <c r="GC335" s="107"/>
      <c r="GD335" s="107"/>
      <c r="GE335" s="107"/>
      <c r="GF335" s="107"/>
      <c r="GG335" s="107"/>
      <c r="GH335" s="107"/>
      <c r="GI335" s="107"/>
      <c r="GJ335" s="107"/>
      <c r="GK335" s="107"/>
      <c r="GL335" s="107"/>
      <c r="GM335" s="107"/>
      <c r="GN335" s="107"/>
      <c r="GO335" s="107"/>
      <c r="GP335" s="107"/>
      <c r="GQ335" s="107"/>
      <c r="GR335" s="107"/>
      <c r="GS335" s="107"/>
      <c r="GT335" s="107"/>
      <c r="GU335" s="107"/>
      <c r="GV335" s="107"/>
      <c r="GW335" s="107"/>
      <c r="GX335" s="107"/>
      <c r="GY335" s="107"/>
      <c r="GZ335" s="107"/>
      <c r="HA335" s="107"/>
      <c r="HB335" s="107"/>
      <c r="HC335" s="107"/>
      <c r="HD335" s="107"/>
      <c r="HE335" s="107"/>
      <c r="HF335" s="107"/>
      <c r="HG335" s="107"/>
      <c r="HH335" s="107"/>
      <c r="HI335" s="107"/>
      <c r="HJ335" s="107"/>
      <c r="HK335" s="107"/>
      <c r="HL335" s="107"/>
      <c r="HM335" s="107"/>
      <c r="HN335" s="107"/>
      <c r="HO335" s="107"/>
      <c r="HP335" s="107"/>
      <c r="HQ335" s="107"/>
      <c r="HR335" s="107"/>
      <c r="HS335" s="107"/>
      <c r="HT335" s="107"/>
      <c r="HU335" s="107"/>
      <c r="HV335" s="107"/>
      <c r="HW335" s="107"/>
      <c r="HX335" s="107"/>
      <c r="HY335" s="107"/>
      <c r="HZ335" s="107"/>
      <c r="IA335" s="107"/>
      <c r="IB335" s="107"/>
      <c r="IC335" s="107"/>
      <c r="ID335" s="107"/>
    </row>
    <row r="336" spans="1:238" s="59" customFormat="1" ht="12.75" collapsed="1">
      <c r="A336" s="64" t="s">
        <v>280</v>
      </c>
      <c r="B336" s="85" t="s">
        <v>559</v>
      </c>
      <c r="C336" s="86" t="s">
        <v>22</v>
      </c>
      <c r="D336" s="86" t="s">
        <v>22</v>
      </c>
      <c r="E336" s="86" t="s">
        <v>22</v>
      </c>
      <c r="F336" s="86" t="s">
        <v>22</v>
      </c>
      <c r="G336" s="87" t="s">
        <v>22</v>
      </c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  <c r="FO336" s="67"/>
      <c r="FP336" s="67"/>
      <c r="FQ336" s="67"/>
      <c r="FR336" s="67"/>
      <c r="FS336" s="67"/>
      <c r="FT336" s="67"/>
      <c r="FU336" s="67"/>
      <c r="FV336" s="67"/>
      <c r="FW336" s="67"/>
      <c r="FX336" s="67"/>
      <c r="FY336" s="67"/>
      <c r="FZ336" s="67"/>
      <c r="GA336" s="67"/>
      <c r="GB336" s="67"/>
      <c r="GC336" s="67"/>
      <c r="GD336" s="67"/>
      <c r="GE336" s="67"/>
      <c r="GF336" s="67"/>
      <c r="GG336" s="67"/>
      <c r="GH336" s="67"/>
      <c r="GI336" s="67"/>
      <c r="GJ336" s="67"/>
      <c r="GK336" s="67"/>
      <c r="GL336" s="67"/>
      <c r="GM336" s="67"/>
      <c r="GN336" s="67"/>
      <c r="GO336" s="67"/>
      <c r="GP336" s="67"/>
      <c r="GQ336" s="67"/>
      <c r="GR336" s="67"/>
      <c r="GS336" s="67"/>
      <c r="GT336" s="67"/>
      <c r="GU336" s="67"/>
      <c r="GV336" s="67"/>
      <c r="GW336" s="67"/>
      <c r="GX336" s="67"/>
      <c r="GY336" s="67"/>
      <c r="GZ336" s="67"/>
      <c r="HA336" s="67"/>
      <c r="HB336" s="67"/>
      <c r="HC336" s="67"/>
      <c r="HD336" s="67"/>
      <c r="HE336" s="67"/>
      <c r="HF336" s="67"/>
      <c r="HG336" s="67"/>
      <c r="HH336" s="67"/>
      <c r="HI336" s="67"/>
      <c r="HJ336" s="67"/>
      <c r="HK336" s="67"/>
      <c r="HL336" s="67"/>
      <c r="HM336" s="67"/>
      <c r="HN336" s="67"/>
      <c r="HO336" s="67"/>
      <c r="HP336" s="67"/>
      <c r="HQ336" s="67"/>
      <c r="HR336" s="67"/>
      <c r="HS336" s="67"/>
      <c r="HT336" s="67"/>
      <c r="HU336" s="67"/>
      <c r="HV336" s="67"/>
      <c r="HW336" s="67"/>
      <c r="HX336" s="67"/>
      <c r="HY336" s="67"/>
      <c r="HZ336" s="67"/>
      <c r="IA336" s="67"/>
      <c r="IB336" s="67"/>
      <c r="IC336" s="67"/>
      <c r="ID336" s="67"/>
    </row>
    <row r="337" spans="1:238" s="59" customFormat="1" ht="25.5">
      <c r="A337" s="64" t="s">
        <v>282</v>
      </c>
      <c r="B337" s="85" t="s">
        <v>560</v>
      </c>
      <c r="C337" s="86" t="s">
        <v>22</v>
      </c>
      <c r="D337" s="86" t="s">
        <v>22</v>
      </c>
      <c r="E337" s="86" t="s">
        <v>22</v>
      </c>
      <c r="F337" s="86" t="s">
        <v>22</v>
      </c>
      <c r="G337" s="87" t="s">
        <v>22</v>
      </c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  <c r="FO337" s="67"/>
      <c r="FP337" s="67"/>
      <c r="FQ337" s="67"/>
      <c r="FR337" s="67"/>
      <c r="FS337" s="67"/>
      <c r="FT337" s="67"/>
      <c r="FU337" s="67"/>
      <c r="FV337" s="67"/>
      <c r="FW337" s="67"/>
      <c r="FX337" s="67"/>
      <c r="FY337" s="67"/>
      <c r="FZ337" s="67"/>
      <c r="GA337" s="67"/>
      <c r="GB337" s="67"/>
      <c r="GC337" s="67"/>
      <c r="GD337" s="67"/>
      <c r="GE337" s="67"/>
      <c r="GF337" s="67"/>
      <c r="GG337" s="67"/>
      <c r="GH337" s="67"/>
      <c r="GI337" s="67"/>
      <c r="GJ337" s="67"/>
      <c r="GK337" s="67"/>
      <c r="GL337" s="67"/>
      <c r="GM337" s="67"/>
      <c r="GN337" s="67"/>
      <c r="GO337" s="67"/>
      <c r="GP337" s="67"/>
      <c r="GQ337" s="67"/>
      <c r="GR337" s="67"/>
      <c r="GS337" s="67"/>
      <c r="GT337" s="67"/>
      <c r="GU337" s="67"/>
      <c r="GV337" s="67"/>
      <c r="GW337" s="67"/>
      <c r="GX337" s="67"/>
      <c r="GY337" s="67"/>
      <c r="GZ337" s="67"/>
      <c r="HA337" s="67"/>
      <c r="HB337" s="67"/>
      <c r="HC337" s="67"/>
      <c r="HD337" s="67"/>
      <c r="HE337" s="67"/>
      <c r="HF337" s="67"/>
      <c r="HG337" s="67"/>
      <c r="HH337" s="67"/>
      <c r="HI337" s="67"/>
      <c r="HJ337" s="67"/>
      <c r="HK337" s="67"/>
      <c r="HL337" s="67"/>
      <c r="HM337" s="67"/>
      <c r="HN337" s="67"/>
      <c r="HO337" s="67"/>
      <c r="HP337" s="67"/>
      <c r="HQ337" s="67"/>
      <c r="HR337" s="67"/>
      <c r="HS337" s="67"/>
      <c r="HT337" s="67"/>
      <c r="HU337" s="67"/>
      <c r="HV337" s="67"/>
      <c r="HW337" s="67"/>
      <c r="HX337" s="67"/>
      <c r="HY337" s="67"/>
      <c r="HZ337" s="67"/>
      <c r="IA337" s="67"/>
      <c r="IB337" s="67"/>
      <c r="IC337" s="67"/>
      <c r="ID337" s="67"/>
    </row>
    <row r="338" spans="1:7" s="59" customFormat="1" ht="12.75" hidden="1" outlineLevel="1">
      <c r="A338" s="68" t="s">
        <v>284</v>
      </c>
      <c r="B338" s="88" t="s">
        <v>72</v>
      </c>
      <c r="C338" s="89"/>
      <c r="D338" s="89"/>
      <c r="E338" s="89"/>
      <c r="F338" s="89"/>
      <c r="G338" s="90"/>
    </row>
    <row r="339" spans="1:7" s="59" customFormat="1" ht="12.75" hidden="1" outlineLevel="1">
      <c r="A339" s="68" t="s">
        <v>285</v>
      </c>
      <c r="B339" s="88" t="s">
        <v>75</v>
      </c>
      <c r="C339" s="89"/>
      <c r="D339" s="89"/>
      <c r="E339" s="89"/>
      <c r="F339" s="89"/>
      <c r="G339" s="90"/>
    </row>
    <row r="340" spans="1:7" s="59" customFormat="1" ht="12.75" hidden="1" outlineLevel="1">
      <c r="A340" s="68" t="s">
        <v>515</v>
      </c>
      <c r="B340" s="88" t="s">
        <v>77</v>
      </c>
      <c r="C340" s="89"/>
      <c r="D340" s="89"/>
      <c r="E340" s="89"/>
      <c r="F340" s="89"/>
      <c r="G340" s="90"/>
    </row>
    <row r="341" spans="1:7" s="59" customFormat="1" ht="12.75" hidden="1" outlineLevel="1">
      <c r="A341" s="68" t="s">
        <v>542</v>
      </c>
      <c r="B341" s="88" t="s">
        <v>543</v>
      </c>
      <c r="C341" s="89"/>
      <c r="D341" s="89"/>
      <c r="E341" s="89"/>
      <c r="F341" s="89"/>
      <c r="G341" s="90"/>
    </row>
    <row r="342" spans="1:7" s="59" customFormat="1" ht="12.75" hidden="1" outlineLevel="1">
      <c r="A342" s="68" t="s">
        <v>544</v>
      </c>
      <c r="B342" s="88" t="s">
        <v>545</v>
      </c>
      <c r="C342" s="89"/>
      <c r="D342" s="89"/>
      <c r="E342" s="89"/>
      <c r="F342" s="89"/>
      <c r="G342" s="90"/>
    </row>
    <row r="343" spans="1:7" s="59" customFormat="1" ht="12.75" hidden="1" outlineLevel="1">
      <c r="A343" s="68" t="s">
        <v>546</v>
      </c>
      <c r="B343" s="88" t="s">
        <v>547</v>
      </c>
      <c r="C343" s="89"/>
      <c r="D343" s="89"/>
      <c r="E343" s="89"/>
      <c r="F343" s="89"/>
      <c r="G343" s="90"/>
    </row>
    <row r="344" spans="1:7" s="59" customFormat="1" ht="12.75" hidden="1" outlineLevel="1">
      <c r="A344" s="68" t="s">
        <v>548</v>
      </c>
      <c r="B344" s="88" t="s">
        <v>549</v>
      </c>
      <c r="C344" s="89"/>
      <c r="D344" s="89"/>
      <c r="E344" s="89"/>
      <c r="F344" s="89"/>
      <c r="G344" s="90"/>
    </row>
    <row r="345" spans="1:7" s="59" customFormat="1" ht="12.75" hidden="1" outlineLevel="1">
      <c r="A345" s="68" t="s">
        <v>550</v>
      </c>
      <c r="B345" s="88" t="s">
        <v>81</v>
      </c>
      <c r="C345" s="89"/>
      <c r="D345" s="89"/>
      <c r="E345" s="89"/>
      <c r="F345" s="89"/>
      <c r="G345" s="90"/>
    </row>
    <row r="346" spans="1:7" s="59" customFormat="1" ht="12.75" hidden="1" outlineLevel="1">
      <c r="A346" s="68" t="s">
        <v>551</v>
      </c>
      <c r="B346" s="88" t="s">
        <v>552</v>
      </c>
      <c r="C346" s="89"/>
      <c r="D346" s="89"/>
      <c r="E346" s="89"/>
      <c r="F346" s="89"/>
      <c r="G346" s="90"/>
    </row>
    <row r="347" spans="1:238" s="59" customFormat="1" ht="12.75" collapsed="1">
      <c r="A347" s="64" t="s">
        <v>286</v>
      </c>
      <c r="B347" s="85" t="s">
        <v>291</v>
      </c>
      <c r="C347" s="86"/>
      <c r="D347" s="86"/>
      <c r="E347" s="86"/>
      <c r="F347" s="86"/>
      <c r="G347" s="8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  <c r="CD347" s="6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  <c r="FO347" s="67"/>
      <c r="FP347" s="67"/>
      <c r="FQ347" s="67"/>
      <c r="FR347" s="67"/>
      <c r="FS347" s="67"/>
      <c r="FT347" s="67"/>
      <c r="FU347" s="67"/>
      <c r="FV347" s="67"/>
      <c r="FW347" s="67"/>
      <c r="FX347" s="67"/>
      <c r="FY347" s="67"/>
      <c r="FZ347" s="67"/>
      <c r="GA347" s="67"/>
      <c r="GB347" s="67"/>
      <c r="GC347" s="67"/>
      <c r="GD347" s="67"/>
      <c r="GE347" s="67"/>
      <c r="GF347" s="67"/>
      <c r="GG347" s="67"/>
      <c r="GH347" s="67"/>
      <c r="GI347" s="67"/>
      <c r="GJ347" s="67"/>
      <c r="GK347" s="67"/>
      <c r="GL347" s="67"/>
      <c r="GM347" s="67"/>
      <c r="GN347" s="67"/>
      <c r="GO347" s="67"/>
      <c r="GP347" s="67"/>
      <c r="GQ347" s="67"/>
      <c r="GR347" s="67"/>
      <c r="GS347" s="67"/>
      <c r="GT347" s="67"/>
      <c r="GU347" s="67"/>
      <c r="GV347" s="67"/>
      <c r="GW347" s="67"/>
      <c r="GX347" s="67"/>
      <c r="GY347" s="67"/>
      <c r="GZ347" s="67"/>
      <c r="HA347" s="67"/>
      <c r="HB347" s="67"/>
      <c r="HC347" s="67"/>
      <c r="HD347" s="67"/>
      <c r="HE347" s="67"/>
      <c r="HF347" s="67"/>
      <c r="HG347" s="67"/>
      <c r="HH347" s="67"/>
      <c r="HI347" s="67"/>
      <c r="HJ347" s="67"/>
      <c r="HK347" s="67"/>
      <c r="HL347" s="67"/>
      <c r="HM347" s="67"/>
      <c r="HN347" s="67"/>
      <c r="HO347" s="67"/>
      <c r="HP347" s="67"/>
      <c r="HQ347" s="67"/>
      <c r="HR347" s="67"/>
      <c r="HS347" s="67"/>
      <c r="HT347" s="67"/>
      <c r="HU347" s="67"/>
      <c r="HV347" s="67"/>
      <c r="HW347" s="67"/>
      <c r="HX347" s="67"/>
      <c r="HY347" s="67"/>
      <c r="HZ347" s="67"/>
      <c r="IA347" s="67"/>
      <c r="IB347" s="67"/>
      <c r="IC347" s="67"/>
      <c r="ID347" s="67"/>
    </row>
    <row r="348" spans="1:7" s="59" customFormat="1" ht="12.75">
      <c r="A348" s="68" t="s">
        <v>288</v>
      </c>
      <c r="B348" s="88" t="s">
        <v>72</v>
      </c>
      <c r="C348" s="89"/>
      <c r="D348" s="89"/>
      <c r="E348" s="89"/>
      <c r="F348" s="89"/>
      <c r="G348" s="90"/>
    </row>
    <row r="349" spans="1:7" s="59" customFormat="1" ht="12.75">
      <c r="A349" s="68" t="s">
        <v>289</v>
      </c>
      <c r="B349" s="88" t="s">
        <v>75</v>
      </c>
      <c r="C349" s="89"/>
      <c r="D349" s="89"/>
      <c r="E349" s="89"/>
      <c r="F349" s="89"/>
      <c r="G349" s="90"/>
    </row>
    <row r="350" spans="1:7" s="59" customFormat="1" ht="12.75">
      <c r="A350" s="68" t="s">
        <v>290</v>
      </c>
      <c r="B350" s="88" t="s">
        <v>77</v>
      </c>
      <c r="C350" s="89"/>
      <c r="D350" s="89"/>
      <c r="E350" s="89"/>
      <c r="F350" s="89"/>
      <c r="G350" s="90"/>
    </row>
    <row r="351" spans="1:238" s="59" customFormat="1" ht="63.75">
      <c r="A351" s="72"/>
      <c r="B351" s="100" t="s">
        <v>713</v>
      </c>
      <c r="C351" s="94">
        <v>2020</v>
      </c>
      <c r="D351" s="94">
        <v>6</v>
      </c>
      <c r="E351" s="94">
        <v>106.8</v>
      </c>
      <c r="F351" s="94">
        <v>80</v>
      </c>
      <c r="G351" s="95">
        <v>441078.27</v>
      </c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  <c r="DZ351" s="60"/>
      <c r="EA351" s="60"/>
      <c r="EB351" s="60"/>
      <c r="EC351" s="60"/>
      <c r="ED351" s="60"/>
      <c r="EE351" s="60"/>
      <c r="EF351" s="60"/>
      <c r="EG351" s="60"/>
      <c r="EH351" s="60"/>
      <c r="EI351" s="60"/>
      <c r="EJ351" s="60"/>
      <c r="EK351" s="60"/>
      <c r="EL351" s="60"/>
      <c r="EM351" s="60"/>
      <c r="EN351" s="60"/>
      <c r="EO351" s="60"/>
      <c r="EP351" s="60"/>
      <c r="EQ351" s="60"/>
      <c r="ER351" s="60"/>
      <c r="ES351" s="60"/>
      <c r="ET351" s="60"/>
      <c r="EU351" s="60"/>
      <c r="EV351" s="60"/>
      <c r="EW351" s="60"/>
      <c r="EX351" s="60"/>
      <c r="EY351" s="60"/>
      <c r="EZ351" s="60"/>
      <c r="FA351" s="60"/>
      <c r="FB351" s="60"/>
      <c r="FC351" s="60"/>
      <c r="FD351" s="60"/>
      <c r="FE351" s="60"/>
      <c r="FF351" s="60"/>
      <c r="FG351" s="60"/>
      <c r="FH351" s="60"/>
      <c r="FI351" s="60"/>
      <c r="FJ351" s="60"/>
      <c r="FK351" s="60"/>
      <c r="FL351" s="60"/>
      <c r="FM351" s="60"/>
      <c r="FN351" s="60"/>
      <c r="FO351" s="60"/>
      <c r="FP351" s="60"/>
      <c r="FQ351" s="60"/>
      <c r="FR351" s="60"/>
      <c r="FS351" s="60"/>
      <c r="FT351" s="60"/>
      <c r="FU351" s="60"/>
      <c r="FV351" s="60"/>
      <c r="FW351" s="60"/>
      <c r="FX351" s="60"/>
      <c r="FY351" s="60"/>
      <c r="FZ351" s="60"/>
      <c r="GA351" s="60"/>
      <c r="GB351" s="60"/>
      <c r="GC351" s="60"/>
      <c r="GD351" s="60"/>
      <c r="GE351" s="60"/>
      <c r="GF351" s="60"/>
      <c r="GG351" s="60"/>
      <c r="GH351" s="60"/>
      <c r="GI351" s="60"/>
      <c r="GJ351" s="60"/>
      <c r="GK351" s="60"/>
      <c r="GL351" s="60"/>
      <c r="GM351" s="60"/>
      <c r="GN351" s="60"/>
      <c r="GO351" s="60"/>
      <c r="GP351" s="60"/>
      <c r="GQ351" s="60"/>
      <c r="GR351" s="60"/>
      <c r="GS351" s="60"/>
      <c r="GT351" s="60"/>
      <c r="GU351" s="60"/>
      <c r="GV351" s="60"/>
      <c r="GW351" s="60"/>
      <c r="GX351" s="60"/>
      <c r="GY351" s="60"/>
      <c r="GZ351" s="60"/>
      <c r="HA351" s="60"/>
      <c r="HB351" s="60"/>
      <c r="HC351" s="60"/>
      <c r="HD351" s="60"/>
      <c r="HE351" s="60"/>
      <c r="HF351" s="60"/>
      <c r="HG351" s="60"/>
      <c r="HH351" s="60"/>
      <c r="HI351" s="60"/>
      <c r="HJ351" s="60"/>
      <c r="HK351" s="60"/>
      <c r="HL351" s="60"/>
      <c r="HM351" s="60"/>
      <c r="HN351" s="60"/>
      <c r="HO351" s="60"/>
      <c r="HP351" s="60"/>
      <c r="HQ351" s="60"/>
      <c r="HR351" s="60"/>
      <c r="HS351" s="60"/>
      <c r="HT351" s="60"/>
      <c r="HU351" s="60"/>
      <c r="HV351" s="60"/>
      <c r="HW351" s="60"/>
      <c r="HX351" s="60"/>
      <c r="HY351" s="60"/>
      <c r="HZ351" s="60"/>
      <c r="IA351" s="60"/>
      <c r="IB351" s="60"/>
      <c r="IC351" s="60"/>
      <c r="ID351" s="60"/>
    </row>
    <row r="352" spans="1:7" s="59" customFormat="1" ht="12.75" hidden="1" outlineLevel="1">
      <c r="A352" s="68" t="s">
        <v>553</v>
      </c>
      <c r="B352" s="88" t="s">
        <v>543</v>
      </c>
      <c r="C352" s="89"/>
      <c r="D352" s="89"/>
      <c r="E352" s="89"/>
      <c r="F352" s="89"/>
      <c r="G352" s="90"/>
    </row>
    <row r="353" spans="1:7" s="59" customFormat="1" ht="12.75" hidden="1" outlineLevel="1">
      <c r="A353" s="68" t="s">
        <v>554</v>
      </c>
      <c r="B353" s="88" t="s">
        <v>545</v>
      </c>
      <c r="C353" s="89"/>
      <c r="D353" s="89"/>
      <c r="E353" s="89"/>
      <c r="F353" s="89"/>
      <c r="G353" s="90"/>
    </row>
    <row r="354" spans="1:7" s="59" customFormat="1" ht="12.75" hidden="1" outlineLevel="1">
      <c r="A354" s="68" t="s">
        <v>555</v>
      </c>
      <c r="B354" s="88" t="s">
        <v>547</v>
      </c>
      <c r="C354" s="89"/>
      <c r="D354" s="89"/>
      <c r="E354" s="89"/>
      <c r="F354" s="89"/>
      <c r="G354" s="90"/>
    </row>
    <row r="355" spans="1:7" s="59" customFormat="1" ht="12.75" hidden="1" outlineLevel="1">
      <c r="A355" s="68" t="s">
        <v>556</v>
      </c>
      <c r="B355" s="88" t="s">
        <v>549</v>
      </c>
      <c r="C355" s="89"/>
      <c r="D355" s="89"/>
      <c r="E355" s="89"/>
      <c r="F355" s="89"/>
      <c r="G355" s="90"/>
    </row>
    <row r="356" spans="1:7" s="59" customFormat="1" ht="12.75" hidden="1" outlineLevel="1">
      <c r="A356" s="68" t="s">
        <v>557</v>
      </c>
      <c r="B356" s="88" t="s">
        <v>81</v>
      </c>
      <c r="C356" s="89"/>
      <c r="D356" s="89"/>
      <c r="E356" s="89"/>
      <c r="F356" s="89"/>
      <c r="G356" s="90"/>
    </row>
    <row r="357" spans="1:7" s="59" customFormat="1" ht="12.75" hidden="1" outlineLevel="1">
      <c r="A357" s="68" t="s">
        <v>558</v>
      </c>
      <c r="B357" s="88" t="s">
        <v>552</v>
      </c>
      <c r="C357" s="89"/>
      <c r="D357" s="89"/>
      <c r="E357" s="89"/>
      <c r="F357" s="89"/>
      <c r="G357" s="90"/>
    </row>
    <row r="358" spans="1:238" s="59" customFormat="1" ht="12.75" collapsed="1">
      <c r="A358" s="64" t="s">
        <v>280</v>
      </c>
      <c r="B358" s="85" t="s">
        <v>561</v>
      </c>
      <c r="C358" s="86"/>
      <c r="D358" s="86"/>
      <c r="E358" s="108"/>
      <c r="F358" s="86"/>
      <c r="G358" s="8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  <c r="CD358" s="6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  <c r="FO358" s="67"/>
      <c r="FP358" s="67"/>
      <c r="FQ358" s="67"/>
      <c r="FR358" s="67"/>
      <c r="FS358" s="67"/>
      <c r="FT358" s="67"/>
      <c r="FU358" s="67"/>
      <c r="FV358" s="67"/>
      <c r="FW358" s="67"/>
      <c r="FX358" s="67"/>
      <c r="FY358" s="67"/>
      <c r="FZ358" s="67"/>
      <c r="GA358" s="67"/>
      <c r="GB358" s="67"/>
      <c r="GC358" s="67"/>
      <c r="GD358" s="67"/>
      <c r="GE358" s="67"/>
      <c r="GF358" s="67"/>
      <c r="GG358" s="67"/>
      <c r="GH358" s="67"/>
      <c r="GI358" s="67"/>
      <c r="GJ358" s="67"/>
      <c r="GK358" s="67"/>
      <c r="GL358" s="67"/>
      <c r="GM358" s="67"/>
      <c r="GN358" s="67"/>
      <c r="GO358" s="67"/>
      <c r="GP358" s="67"/>
      <c r="GQ358" s="67"/>
      <c r="GR358" s="67"/>
      <c r="GS358" s="67"/>
      <c r="GT358" s="67"/>
      <c r="GU358" s="67"/>
      <c r="GV358" s="67"/>
      <c r="GW358" s="67"/>
      <c r="GX358" s="67"/>
      <c r="GY358" s="67"/>
      <c r="GZ358" s="67"/>
      <c r="HA358" s="67"/>
      <c r="HB358" s="67"/>
      <c r="HC358" s="67"/>
      <c r="HD358" s="67"/>
      <c r="HE358" s="67"/>
      <c r="HF358" s="67"/>
      <c r="HG358" s="67"/>
      <c r="HH358" s="67"/>
      <c r="HI358" s="67"/>
      <c r="HJ358" s="67"/>
      <c r="HK358" s="67"/>
      <c r="HL358" s="67"/>
      <c r="HM358" s="67"/>
      <c r="HN358" s="67"/>
      <c r="HO358" s="67"/>
      <c r="HP358" s="67"/>
      <c r="HQ358" s="67"/>
      <c r="HR358" s="67"/>
      <c r="HS358" s="67"/>
      <c r="HT358" s="67"/>
      <c r="HU358" s="67"/>
      <c r="HV358" s="67"/>
      <c r="HW358" s="67"/>
      <c r="HX358" s="67"/>
      <c r="HY358" s="67"/>
      <c r="HZ358" s="67"/>
      <c r="IA358" s="67"/>
      <c r="IB358" s="67"/>
      <c r="IC358" s="67"/>
      <c r="ID358" s="67"/>
    </row>
    <row r="359" spans="1:238" s="59" customFormat="1" ht="25.5">
      <c r="A359" s="64" t="s">
        <v>282</v>
      </c>
      <c r="B359" s="85" t="s">
        <v>562</v>
      </c>
      <c r="C359" s="86"/>
      <c r="D359" s="86"/>
      <c r="E359" s="108"/>
      <c r="F359" s="86"/>
      <c r="G359" s="8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  <c r="CB359" s="67"/>
      <c r="CC359" s="67"/>
      <c r="CD359" s="6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  <c r="FO359" s="67"/>
      <c r="FP359" s="67"/>
      <c r="FQ359" s="67"/>
      <c r="FR359" s="67"/>
      <c r="FS359" s="67"/>
      <c r="FT359" s="67"/>
      <c r="FU359" s="67"/>
      <c r="FV359" s="67"/>
      <c r="FW359" s="67"/>
      <c r="FX359" s="67"/>
      <c r="FY359" s="67"/>
      <c r="FZ359" s="67"/>
      <c r="GA359" s="67"/>
      <c r="GB359" s="67"/>
      <c r="GC359" s="67"/>
      <c r="GD359" s="67"/>
      <c r="GE359" s="67"/>
      <c r="GF359" s="67"/>
      <c r="GG359" s="67"/>
      <c r="GH359" s="67"/>
      <c r="GI359" s="67"/>
      <c r="GJ359" s="67"/>
      <c r="GK359" s="67"/>
      <c r="GL359" s="67"/>
      <c r="GM359" s="67"/>
      <c r="GN359" s="67"/>
      <c r="GO359" s="67"/>
      <c r="GP359" s="67"/>
      <c r="GQ359" s="67"/>
      <c r="GR359" s="67"/>
      <c r="GS359" s="67"/>
      <c r="GT359" s="67"/>
      <c r="GU359" s="67"/>
      <c r="GV359" s="67"/>
      <c r="GW359" s="67"/>
      <c r="GX359" s="67"/>
      <c r="GY359" s="67"/>
      <c r="GZ359" s="67"/>
      <c r="HA359" s="67"/>
      <c r="HB359" s="67"/>
      <c r="HC359" s="67"/>
      <c r="HD359" s="67"/>
      <c r="HE359" s="67"/>
      <c r="HF359" s="67"/>
      <c r="HG359" s="67"/>
      <c r="HH359" s="67"/>
      <c r="HI359" s="67"/>
      <c r="HJ359" s="67"/>
      <c r="HK359" s="67"/>
      <c r="HL359" s="67"/>
      <c r="HM359" s="67"/>
      <c r="HN359" s="67"/>
      <c r="HO359" s="67"/>
      <c r="HP359" s="67"/>
      <c r="HQ359" s="67"/>
      <c r="HR359" s="67"/>
      <c r="HS359" s="67"/>
      <c r="HT359" s="67"/>
      <c r="HU359" s="67"/>
      <c r="HV359" s="67"/>
      <c r="HW359" s="67"/>
      <c r="HX359" s="67"/>
      <c r="HY359" s="67"/>
      <c r="HZ359" s="67"/>
      <c r="IA359" s="67"/>
      <c r="IB359" s="67"/>
      <c r="IC359" s="67"/>
      <c r="ID359" s="67"/>
    </row>
    <row r="360" spans="1:7" s="59" customFormat="1" ht="12.75" hidden="1" outlineLevel="1">
      <c r="A360" s="68" t="s">
        <v>284</v>
      </c>
      <c r="B360" s="88" t="s">
        <v>72</v>
      </c>
      <c r="C360" s="89"/>
      <c r="D360" s="89"/>
      <c r="E360" s="89"/>
      <c r="F360" s="89"/>
      <c r="G360" s="90"/>
    </row>
    <row r="361" spans="1:7" s="59" customFormat="1" ht="12.75" hidden="1" outlineLevel="1">
      <c r="A361" s="68" t="s">
        <v>285</v>
      </c>
      <c r="B361" s="88" t="s">
        <v>75</v>
      </c>
      <c r="C361" s="89"/>
      <c r="D361" s="89"/>
      <c r="E361" s="89"/>
      <c r="F361" s="89"/>
      <c r="G361" s="90"/>
    </row>
    <row r="362" spans="1:7" s="59" customFormat="1" ht="12.75" hidden="1" outlineLevel="1">
      <c r="A362" s="68" t="s">
        <v>515</v>
      </c>
      <c r="B362" s="88" t="s">
        <v>77</v>
      </c>
      <c r="C362" s="89"/>
      <c r="D362" s="89"/>
      <c r="E362" s="89"/>
      <c r="F362" s="89"/>
      <c r="G362" s="90"/>
    </row>
    <row r="363" spans="1:7" s="59" customFormat="1" ht="12.75" hidden="1" outlineLevel="1">
      <c r="A363" s="68" t="s">
        <v>542</v>
      </c>
      <c r="B363" s="88" t="s">
        <v>543</v>
      </c>
      <c r="C363" s="89"/>
      <c r="D363" s="89"/>
      <c r="E363" s="92"/>
      <c r="F363" s="89"/>
      <c r="G363" s="90"/>
    </row>
    <row r="364" spans="1:7" s="59" customFormat="1" ht="12.75" hidden="1" outlineLevel="1">
      <c r="A364" s="68" t="s">
        <v>544</v>
      </c>
      <c r="B364" s="88" t="s">
        <v>545</v>
      </c>
      <c r="C364" s="89"/>
      <c r="D364" s="89"/>
      <c r="E364" s="92"/>
      <c r="F364" s="89"/>
      <c r="G364" s="90"/>
    </row>
    <row r="365" spans="1:7" s="59" customFormat="1" ht="12.75" hidden="1" outlineLevel="1">
      <c r="A365" s="68" t="s">
        <v>546</v>
      </c>
      <c r="B365" s="88" t="s">
        <v>547</v>
      </c>
      <c r="C365" s="89"/>
      <c r="D365" s="89"/>
      <c r="E365" s="92"/>
      <c r="F365" s="89"/>
      <c r="G365" s="90"/>
    </row>
    <row r="366" spans="1:7" s="59" customFormat="1" ht="12.75" hidden="1" outlineLevel="1">
      <c r="A366" s="68" t="s">
        <v>548</v>
      </c>
      <c r="B366" s="88" t="s">
        <v>549</v>
      </c>
      <c r="C366" s="89"/>
      <c r="D366" s="89"/>
      <c r="E366" s="92"/>
      <c r="F366" s="89"/>
      <c r="G366" s="90"/>
    </row>
    <row r="367" spans="1:7" s="59" customFormat="1" ht="12.75" hidden="1" outlineLevel="1">
      <c r="A367" s="68" t="s">
        <v>550</v>
      </c>
      <c r="B367" s="88" t="s">
        <v>81</v>
      </c>
      <c r="C367" s="89"/>
      <c r="D367" s="89"/>
      <c r="E367" s="92"/>
      <c r="F367" s="89"/>
      <c r="G367" s="90"/>
    </row>
    <row r="368" spans="1:7" s="59" customFormat="1" ht="12.75" hidden="1" outlineLevel="1">
      <c r="A368" s="68" t="s">
        <v>551</v>
      </c>
      <c r="B368" s="88" t="s">
        <v>552</v>
      </c>
      <c r="C368" s="89"/>
      <c r="D368" s="89"/>
      <c r="E368" s="92"/>
      <c r="F368" s="89"/>
      <c r="G368" s="90"/>
    </row>
    <row r="369" spans="1:238" s="59" customFormat="1" ht="12.75" collapsed="1">
      <c r="A369" s="64" t="s">
        <v>286</v>
      </c>
      <c r="B369" s="85" t="s">
        <v>563</v>
      </c>
      <c r="C369" s="86"/>
      <c r="D369" s="86"/>
      <c r="E369" s="86"/>
      <c r="F369" s="86"/>
      <c r="G369" s="8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  <c r="FO369" s="67"/>
      <c r="FP369" s="67"/>
      <c r="FQ369" s="67"/>
      <c r="FR369" s="67"/>
      <c r="FS369" s="67"/>
      <c r="FT369" s="67"/>
      <c r="FU369" s="67"/>
      <c r="FV369" s="67"/>
      <c r="FW369" s="67"/>
      <c r="FX369" s="67"/>
      <c r="FY369" s="67"/>
      <c r="FZ369" s="67"/>
      <c r="GA369" s="67"/>
      <c r="GB369" s="67"/>
      <c r="GC369" s="67"/>
      <c r="GD369" s="67"/>
      <c r="GE369" s="67"/>
      <c r="GF369" s="67"/>
      <c r="GG369" s="67"/>
      <c r="GH369" s="67"/>
      <c r="GI369" s="67"/>
      <c r="GJ369" s="67"/>
      <c r="GK369" s="67"/>
      <c r="GL369" s="67"/>
      <c r="GM369" s="67"/>
      <c r="GN369" s="67"/>
      <c r="GO369" s="67"/>
      <c r="GP369" s="67"/>
      <c r="GQ369" s="67"/>
      <c r="GR369" s="67"/>
      <c r="GS369" s="67"/>
      <c r="GT369" s="67"/>
      <c r="GU369" s="67"/>
      <c r="GV369" s="67"/>
      <c r="GW369" s="67"/>
      <c r="GX369" s="67"/>
      <c r="GY369" s="67"/>
      <c r="GZ369" s="67"/>
      <c r="HA369" s="67"/>
      <c r="HB369" s="67"/>
      <c r="HC369" s="67"/>
      <c r="HD369" s="67"/>
      <c r="HE369" s="67"/>
      <c r="HF369" s="67"/>
      <c r="HG369" s="67"/>
      <c r="HH369" s="67"/>
      <c r="HI369" s="67"/>
      <c r="HJ369" s="67"/>
      <c r="HK369" s="67"/>
      <c r="HL369" s="67"/>
      <c r="HM369" s="67"/>
      <c r="HN369" s="67"/>
      <c r="HO369" s="67"/>
      <c r="HP369" s="67"/>
      <c r="HQ369" s="67"/>
      <c r="HR369" s="67"/>
      <c r="HS369" s="67"/>
      <c r="HT369" s="67"/>
      <c r="HU369" s="67"/>
      <c r="HV369" s="67"/>
      <c r="HW369" s="67"/>
      <c r="HX369" s="67"/>
      <c r="HY369" s="67"/>
      <c r="HZ369" s="67"/>
      <c r="IA369" s="67"/>
      <c r="IB369" s="67"/>
      <c r="IC369" s="67"/>
      <c r="ID369" s="67"/>
    </row>
    <row r="370" spans="1:7" s="59" customFormat="1" ht="12.75">
      <c r="A370" s="68" t="s">
        <v>288</v>
      </c>
      <c r="B370" s="88" t="s">
        <v>72</v>
      </c>
      <c r="C370" s="89"/>
      <c r="D370" s="89"/>
      <c r="E370" s="89"/>
      <c r="F370" s="89"/>
      <c r="G370" s="90"/>
    </row>
    <row r="371" spans="1:7" s="59" customFormat="1" ht="12.75">
      <c r="A371" s="68" t="s">
        <v>289</v>
      </c>
      <c r="B371" s="88" t="s">
        <v>75</v>
      </c>
      <c r="C371" s="89"/>
      <c r="D371" s="89"/>
      <c r="E371" s="89"/>
      <c r="F371" s="89"/>
      <c r="G371" s="90"/>
    </row>
    <row r="372" spans="1:7" s="59" customFormat="1" ht="12.75">
      <c r="A372" s="68" t="s">
        <v>290</v>
      </c>
      <c r="B372" s="88" t="s">
        <v>77</v>
      </c>
      <c r="C372" s="89"/>
      <c r="D372" s="89"/>
      <c r="E372" s="89"/>
      <c r="F372" s="89"/>
      <c r="G372" s="90"/>
    </row>
    <row r="373" spans="1:7" s="59" customFormat="1" ht="12.75">
      <c r="A373" s="68" t="s">
        <v>553</v>
      </c>
      <c r="B373" s="88" t="s">
        <v>543</v>
      </c>
      <c r="C373" s="89"/>
      <c r="D373" s="89"/>
      <c r="E373" s="89"/>
      <c r="F373" s="89"/>
      <c r="G373" s="90"/>
    </row>
    <row r="374" spans="1:238" s="59" customFormat="1" ht="76.5">
      <c r="A374" s="72"/>
      <c r="B374" s="100" t="s">
        <v>728</v>
      </c>
      <c r="C374" s="94">
        <v>2021</v>
      </c>
      <c r="D374" s="94">
        <v>6</v>
      </c>
      <c r="E374" s="94">
        <v>15</v>
      </c>
      <c r="F374" s="94">
        <v>145</v>
      </c>
      <c r="G374" s="95">
        <v>306924.8</v>
      </c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  <c r="DZ374" s="60"/>
      <c r="EA374" s="60"/>
      <c r="EB374" s="60"/>
      <c r="EC374" s="60"/>
      <c r="ED374" s="60"/>
      <c r="EE374" s="60"/>
      <c r="EF374" s="60"/>
      <c r="EG374" s="60"/>
      <c r="EH374" s="60"/>
      <c r="EI374" s="60"/>
      <c r="EJ374" s="60"/>
      <c r="EK374" s="60"/>
      <c r="EL374" s="60"/>
      <c r="EM374" s="60"/>
      <c r="EN374" s="60"/>
      <c r="EO374" s="60"/>
      <c r="EP374" s="60"/>
      <c r="EQ374" s="60"/>
      <c r="ER374" s="60"/>
      <c r="ES374" s="60"/>
      <c r="ET374" s="60"/>
      <c r="EU374" s="60"/>
      <c r="EV374" s="60"/>
      <c r="EW374" s="60"/>
      <c r="EX374" s="60"/>
      <c r="EY374" s="60"/>
      <c r="EZ374" s="60"/>
      <c r="FA374" s="60"/>
      <c r="FB374" s="60"/>
      <c r="FC374" s="60"/>
      <c r="FD374" s="60"/>
      <c r="FE374" s="60"/>
      <c r="FF374" s="60"/>
      <c r="FG374" s="60"/>
      <c r="FH374" s="60"/>
      <c r="FI374" s="60"/>
      <c r="FJ374" s="60"/>
      <c r="FK374" s="60"/>
      <c r="FL374" s="60"/>
      <c r="FM374" s="60"/>
      <c r="FN374" s="60"/>
      <c r="FO374" s="60"/>
      <c r="FP374" s="60"/>
      <c r="FQ374" s="60"/>
      <c r="FR374" s="60"/>
      <c r="FS374" s="60"/>
      <c r="FT374" s="60"/>
      <c r="FU374" s="60"/>
      <c r="FV374" s="60"/>
      <c r="FW374" s="60"/>
      <c r="FX374" s="60"/>
      <c r="FY374" s="60"/>
      <c r="FZ374" s="60"/>
      <c r="GA374" s="60"/>
      <c r="GB374" s="60"/>
      <c r="GC374" s="60"/>
      <c r="GD374" s="60"/>
      <c r="GE374" s="60"/>
      <c r="GF374" s="60"/>
      <c r="GG374" s="60"/>
      <c r="GH374" s="60"/>
      <c r="GI374" s="60"/>
      <c r="GJ374" s="60"/>
      <c r="GK374" s="60"/>
      <c r="GL374" s="60"/>
      <c r="GM374" s="60"/>
      <c r="GN374" s="60"/>
      <c r="GO374" s="60"/>
      <c r="GP374" s="60"/>
      <c r="GQ374" s="60"/>
      <c r="GR374" s="60"/>
      <c r="GS374" s="60"/>
      <c r="GT374" s="60"/>
      <c r="GU374" s="60"/>
      <c r="GV374" s="60"/>
      <c r="GW374" s="60"/>
      <c r="GX374" s="60"/>
      <c r="GY374" s="60"/>
      <c r="GZ374" s="60"/>
      <c r="HA374" s="60"/>
      <c r="HB374" s="60"/>
      <c r="HC374" s="60"/>
      <c r="HD374" s="60"/>
      <c r="HE374" s="60"/>
      <c r="HF374" s="60"/>
      <c r="HG374" s="60"/>
      <c r="HH374" s="60"/>
      <c r="HI374" s="60"/>
      <c r="HJ374" s="60"/>
      <c r="HK374" s="60"/>
      <c r="HL374" s="60"/>
      <c r="HM374" s="60"/>
      <c r="HN374" s="60"/>
      <c r="HO374" s="60"/>
      <c r="HP374" s="60"/>
      <c r="HQ374" s="60"/>
      <c r="HR374" s="60"/>
      <c r="HS374" s="60"/>
      <c r="HT374" s="60"/>
      <c r="HU374" s="60"/>
      <c r="HV374" s="60"/>
      <c r="HW374" s="60"/>
      <c r="HX374" s="60"/>
      <c r="HY374" s="60"/>
      <c r="HZ374" s="60"/>
      <c r="IA374" s="60"/>
      <c r="IB374" s="60"/>
      <c r="IC374" s="60"/>
      <c r="ID374" s="60"/>
    </row>
    <row r="375" spans="1:7" s="59" customFormat="1" ht="12.75" hidden="1" outlineLevel="1">
      <c r="A375" s="68" t="s">
        <v>554</v>
      </c>
      <c r="B375" s="88" t="s">
        <v>545</v>
      </c>
      <c r="C375" s="89"/>
      <c r="D375" s="89"/>
      <c r="E375" s="89"/>
      <c r="F375" s="89"/>
      <c r="G375" s="90"/>
    </row>
    <row r="376" spans="1:7" s="59" customFormat="1" ht="12.75" hidden="1" outlineLevel="1">
      <c r="A376" s="68" t="s">
        <v>555</v>
      </c>
      <c r="B376" s="88" t="s">
        <v>547</v>
      </c>
      <c r="C376" s="89"/>
      <c r="D376" s="89"/>
      <c r="E376" s="89"/>
      <c r="F376" s="89"/>
      <c r="G376" s="90"/>
    </row>
    <row r="377" spans="1:7" s="59" customFormat="1" ht="12.75" hidden="1" outlineLevel="1">
      <c r="A377" s="68" t="s">
        <v>556</v>
      </c>
      <c r="B377" s="88" t="s">
        <v>549</v>
      </c>
      <c r="C377" s="89"/>
      <c r="D377" s="89"/>
      <c r="E377" s="89"/>
      <c r="F377" s="89"/>
      <c r="G377" s="90"/>
    </row>
    <row r="378" spans="1:7" s="59" customFormat="1" ht="12.75" hidden="1" outlineLevel="1">
      <c r="A378" s="68" t="s">
        <v>557</v>
      </c>
      <c r="B378" s="88" t="s">
        <v>81</v>
      </c>
      <c r="C378" s="89"/>
      <c r="D378" s="89"/>
      <c r="E378" s="89"/>
      <c r="F378" s="89"/>
      <c r="G378" s="90"/>
    </row>
    <row r="379" spans="1:7" s="59" customFormat="1" ht="12.75" hidden="1" outlineLevel="1">
      <c r="A379" s="68" t="s">
        <v>558</v>
      </c>
      <c r="B379" s="88" t="s">
        <v>552</v>
      </c>
      <c r="C379" s="89"/>
      <c r="D379" s="89"/>
      <c r="E379" s="89"/>
      <c r="F379" s="89"/>
      <c r="G379" s="90"/>
    </row>
    <row r="380" spans="1:238" s="59" customFormat="1" ht="12.75" collapsed="1">
      <c r="A380" s="64" t="s">
        <v>294</v>
      </c>
      <c r="B380" s="85" t="s">
        <v>295</v>
      </c>
      <c r="C380" s="86" t="s">
        <v>22</v>
      </c>
      <c r="D380" s="86" t="s">
        <v>22</v>
      </c>
      <c r="E380" s="86" t="s">
        <v>22</v>
      </c>
      <c r="F380" s="86" t="s">
        <v>22</v>
      </c>
      <c r="G380" s="87" t="s">
        <v>22</v>
      </c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  <c r="CD380" s="6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  <c r="FO380" s="67"/>
      <c r="FP380" s="67"/>
      <c r="FQ380" s="67"/>
      <c r="FR380" s="67"/>
      <c r="FS380" s="67"/>
      <c r="FT380" s="67"/>
      <c r="FU380" s="67"/>
      <c r="FV380" s="67"/>
      <c r="FW380" s="67"/>
      <c r="FX380" s="67"/>
      <c r="FY380" s="67"/>
      <c r="FZ380" s="67"/>
      <c r="GA380" s="67"/>
      <c r="GB380" s="67"/>
      <c r="GC380" s="67"/>
      <c r="GD380" s="67"/>
      <c r="GE380" s="67"/>
      <c r="GF380" s="67"/>
      <c r="GG380" s="67"/>
      <c r="GH380" s="67"/>
      <c r="GI380" s="67"/>
      <c r="GJ380" s="67"/>
      <c r="GK380" s="67"/>
      <c r="GL380" s="67"/>
      <c r="GM380" s="67"/>
      <c r="GN380" s="67"/>
      <c r="GO380" s="67"/>
      <c r="GP380" s="67"/>
      <c r="GQ380" s="67"/>
      <c r="GR380" s="67"/>
      <c r="GS380" s="67"/>
      <c r="GT380" s="67"/>
      <c r="GU380" s="67"/>
      <c r="GV380" s="67"/>
      <c r="GW380" s="67"/>
      <c r="GX380" s="67"/>
      <c r="GY380" s="67"/>
      <c r="GZ380" s="67"/>
      <c r="HA380" s="67"/>
      <c r="HB380" s="67"/>
      <c r="HC380" s="67"/>
      <c r="HD380" s="67"/>
      <c r="HE380" s="67"/>
      <c r="HF380" s="67"/>
      <c r="HG380" s="67"/>
      <c r="HH380" s="67"/>
      <c r="HI380" s="67"/>
      <c r="HJ380" s="67"/>
      <c r="HK380" s="67"/>
      <c r="HL380" s="67"/>
      <c r="HM380" s="67"/>
      <c r="HN380" s="67"/>
      <c r="HO380" s="67"/>
      <c r="HP380" s="67"/>
      <c r="HQ380" s="67"/>
      <c r="HR380" s="67"/>
      <c r="HS380" s="67"/>
      <c r="HT380" s="67"/>
      <c r="HU380" s="67"/>
      <c r="HV380" s="67"/>
      <c r="HW380" s="67"/>
      <c r="HX380" s="67"/>
      <c r="HY380" s="67"/>
      <c r="HZ380" s="67"/>
      <c r="IA380" s="67"/>
      <c r="IB380" s="67"/>
      <c r="IC380" s="67"/>
      <c r="ID380" s="67"/>
    </row>
    <row r="381" spans="1:238" s="59" customFormat="1" ht="12.75" hidden="1" outlineLevel="1">
      <c r="A381" s="64" t="s">
        <v>296</v>
      </c>
      <c r="B381" s="85" t="s">
        <v>263</v>
      </c>
      <c r="C381" s="86" t="s">
        <v>22</v>
      </c>
      <c r="D381" s="86" t="s">
        <v>22</v>
      </c>
      <c r="E381" s="86" t="s">
        <v>22</v>
      </c>
      <c r="F381" s="86" t="s">
        <v>22</v>
      </c>
      <c r="G381" s="87" t="s">
        <v>22</v>
      </c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  <c r="FO381" s="67"/>
      <c r="FP381" s="67"/>
      <c r="FQ381" s="67"/>
      <c r="FR381" s="67"/>
      <c r="FS381" s="67"/>
      <c r="FT381" s="67"/>
      <c r="FU381" s="67"/>
      <c r="FV381" s="67"/>
      <c r="FW381" s="67"/>
      <c r="FX381" s="67"/>
      <c r="FY381" s="67"/>
      <c r="FZ381" s="67"/>
      <c r="GA381" s="67"/>
      <c r="GB381" s="67"/>
      <c r="GC381" s="67"/>
      <c r="GD381" s="67"/>
      <c r="GE381" s="67"/>
      <c r="GF381" s="67"/>
      <c r="GG381" s="67"/>
      <c r="GH381" s="67"/>
      <c r="GI381" s="67"/>
      <c r="GJ381" s="67"/>
      <c r="GK381" s="67"/>
      <c r="GL381" s="67"/>
      <c r="GM381" s="67"/>
      <c r="GN381" s="67"/>
      <c r="GO381" s="67"/>
      <c r="GP381" s="67"/>
      <c r="GQ381" s="67"/>
      <c r="GR381" s="67"/>
      <c r="GS381" s="67"/>
      <c r="GT381" s="67"/>
      <c r="GU381" s="67"/>
      <c r="GV381" s="67"/>
      <c r="GW381" s="67"/>
      <c r="GX381" s="67"/>
      <c r="GY381" s="67"/>
      <c r="GZ381" s="67"/>
      <c r="HA381" s="67"/>
      <c r="HB381" s="67"/>
      <c r="HC381" s="67"/>
      <c r="HD381" s="67"/>
      <c r="HE381" s="67"/>
      <c r="HF381" s="67"/>
      <c r="HG381" s="67"/>
      <c r="HH381" s="67"/>
      <c r="HI381" s="67"/>
      <c r="HJ381" s="67"/>
      <c r="HK381" s="67"/>
      <c r="HL381" s="67"/>
      <c r="HM381" s="67"/>
      <c r="HN381" s="67"/>
      <c r="HO381" s="67"/>
      <c r="HP381" s="67"/>
      <c r="HQ381" s="67"/>
      <c r="HR381" s="67"/>
      <c r="HS381" s="67"/>
      <c r="HT381" s="67"/>
      <c r="HU381" s="67"/>
      <c r="HV381" s="67"/>
      <c r="HW381" s="67"/>
      <c r="HX381" s="67"/>
      <c r="HY381" s="67"/>
      <c r="HZ381" s="67"/>
      <c r="IA381" s="67"/>
      <c r="IB381" s="67"/>
      <c r="IC381" s="67"/>
      <c r="ID381" s="67"/>
    </row>
    <row r="382" spans="1:238" s="59" customFormat="1" ht="12.75" hidden="1" outlineLevel="1">
      <c r="A382" s="64" t="s">
        <v>297</v>
      </c>
      <c r="B382" s="85" t="s">
        <v>265</v>
      </c>
      <c r="C382" s="86" t="s">
        <v>22</v>
      </c>
      <c r="D382" s="86" t="s">
        <v>22</v>
      </c>
      <c r="E382" s="86" t="s">
        <v>22</v>
      </c>
      <c r="F382" s="86" t="s">
        <v>22</v>
      </c>
      <c r="G382" s="87" t="s">
        <v>22</v>
      </c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  <c r="FO382" s="67"/>
      <c r="FP382" s="67"/>
      <c r="FQ382" s="67"/>
      <c r="FR382" s="67"/>
      <c r="FS382" s="67"/>
      <c r="FT382" s="67"/>
      <c r="FU382" s="67"/>
      <c r="FV382" s="67"/>
      <c r="FW382" s="67"/>
      <c r="FX382" s="67"/>
      <c r="FY382" s="67"/>
      <c r="FZ382" s="67"/>
      <c r="GA382" s="67"/>
      <c r="GB382" s="67"/>
      <c r="GC382" s="67"/>
      <c r="GD382" s="67"/>
      <c r="GE382" s="67"/>
      <c r="GF382" s="67"/>
      <c r="GG382" s="67"/>
      <c r="GH382" s="67"/>
      <c r="GI382" s="67"/>
      <c r="GJ382" s="67"/>
      <c r="GK382" s="67"/>
      <c r="GL382" s="67"/>
      <c r="GM382" s="67"/>
      <c r="GN382" s="67"/>
      <c r="GO382" s="67"/>
      <c r="GP382" s="67"/>
      <c r="GQ382" s="67"/>
      <c r="GR382" s="67"/>
      <c r="GS382" s="67"/>
      <c r="GT382" s="67"/>
      <c r="GU382" s="67"/>
      <c r="GV382" s="67"/>
      <c r="GW382" s="67"/>
      <c r="GX382" s="67"/>
      <c r="GY382" s="67"/>
      <c r="GZ382" s="67"/>
      <c r="HA382" s="67"/>
      <c r="HB382" s="67"/>
      <c r="HC382" s="67"/>
      <c r="HD382" s="67"/>
      <c r="HE382" s="67"/>
      <c r="HF382" s="67"/>
      <c r="HG382" s="67"/>
      <c r="HH382" s="67"/>
      <c r="HI382" s="67"/>
      <c r="HJ382" s="67"/>
      <c r="HK382" s="67"/>
      <c r="HL382" s="67"/>
      <c r="HM382" s="67"/>
      <c r="HN382" s="67"/>
      <c r="HO382" s="67"/>
      <c r="HP382" s="67"/>
      <c r="HQ382" s="67"/>
      <c r="HR382" s="67"/>
      <c r="HS382" s="67"/>
      <c r="HT382" s="67"/>
      <c r="HU382" s="67"/>
      <c r="HV382" s="67"/>
      <c r="HW382" s="67"/>
      <c r="HX382" s="67"/>
      <c r="HY382" s="67"/>
      <c r="HZ382" s="67"/>
      <c r="IA382" s="67"/>
      <c r="IB382" s="67"/>
      <c r="IC382" s="67"/>
      <c r="ID382" s="67"/>
    </row>
    <row r="383" spans="1:7" s="59" customFormat="1" ht="12.75" hidden="1" outlineLevel="1">
      <c r="A383" s="68" t="s">
        <v>298</v>
      </c>
      <c r="B383" s="88" t="s">
        <v>72</v>
      </c>
      <c r="C383" s="89"/>
      <c r="D383" s="89" t="s">
        <v>73</v>
      </c>
      <c r="E383" s="89" t="s">
        <v>73</v>
      </c>
      <c r="F383" s="89" t="s">
        <v>73</v>
      </c>
      <c r="G383" s="90" t="s">
        <v>73</v>
      </c>
    </row>
    <row r="384" spans="1:7" s="59" customFormat="1" ht="12.75" hidden="1" outlineLevel="1">
      <c r="A384" s="68" t="s">
        <v>299</v>
      </c>
      <c r="B384" s="88" t="s">
        <v>75</v>
      </c>
      <c r="C384" s="89"/>
      <c r="D384" s="89" t="s">
        <v>73</v>
      </c>
      <c r="E384" s="89" t="s">
        <v>73</v>
      </c>
      <c r="F384" s="89" t="s">
        <v>73</v>
      </c>
      <c r="G384" s="90" t="s">
        <v>73</v>
      </c>
    </row>
    <row r="385" spans="1:7" s="59" customFormat="1" ht="12.75" hidden="1" outlineLevel="1">
      <c r="A385" s="68" t="s">
        <v>300</v>
      </c>
      <c r="B385" s="88" t="s">
        <v>77</v>
      </c>
      <c r="C385" s="89"/>
      <c r="D385" s="89" t="s">
        <v>73</v>
      </c>
      <c r="E385" s="89" t="s">
        <v>73</v>
      </c>
      <c r="F385" s="89" t="s">
        <v>73</v>
      </c>
      <c r="G385" s="90" t="s">
        <v>73</v>
      </c>
    </row>
    <row r="386" spans="1:7" s="59" customFormat="1" ht="12.75" hidden="1" outlineLevel="1">
      <c r="A386" s="68" t="s">
        <v>301</v>
      </c>
      <c r="B386" s="88" t="s">
        <v>543</v>
      </c>
      <c r="C386" s="89"/>
      <c r="D386" s="89" t="s">
        <v>73</v>
      </c>
      <c r="E386" s="89" t="s">
        <v>73</v>
      </c>
      <c r="F386" s="89" t="s">
        <v>73</v>
      </c>
      <c r="G386" s="90" t="s">
        <v>73</v>
      </c>
    </row>
    <row r="387" spans="1:7" s="59" customFormat="1" ht="12.75" hidden="1" outlineLevel="1">
      <c r="A387" s="68" t="s">
        <v>302</v>
      </c>
      <c r="B387" s="88" t="s">
        <v>545</v>
      </c>
      <c r="C387" s="89"/>
      <c r="D387" s="89" t="s">
        <v>73</v>
      </c>
      <c r="E387" s="89" t="s">
        <v>73</v>
      </c>
      <c r="F387" s="89" t="s">
        <v>73</v>
      </c>
      <c r="G387" s="90" t="s">
        <v>73</v>
      </c>
    </row>
    <row r="388" spans="1:7" s="59" customFormat="1" ht="12.75" hidden="1" outlineLevel="1">
      <c r="A388" s="68" t="s">
        <v>303</v>
      </c>
      <c r="B388" s="88" t="s">
        <v>547</v>
      </c>
      <c r="C388" s="89"/>
      <c r="D388" s="89"/>
      <c r="E388" s="89"/>
      <c r="F388" s="89"/>
      <c r="G388" s="90"/>
    </row>
    <row r="389" spans="1:7" s="59" customFormat="1" ht="12.75" hidden="1" outlineLevel="1">
      <c r="A389" s="68" t="s">
        <v>564</v>
      </c>
      <c r="B389" s="88" t="s">
        <v>549</v>
      </c>
      <c r="C389" s="89"/>
      <c r="D389" s="89"/>
      <c r="E389" s="89"/>
      <c r="F389" s="89"/>
      <c r="G389" s="90"/>
    </row>
    <row r="390" spans="1:7" s="59" customFormat="1" ht="12.75" hidden="1" outlineLevel="1">
      <c r="A390" s="68" t="s">
        <v>565</v>
      </c>
      <c r="B390" s="88" t="s">
        <v>81</v>
      </c>
      <c r="C390" s="89"/>
      <c r="D390" s="89"/>
      <c r="E390" s="89"/>
      <c r="F390" s="89"/>
      <c r="G390" s="90"/>
    </row>
    <row r="391" spans="1:7" s="59" customFormat="1" ht="12.75" hidden="1" outlineLevel="1">
      <c r="A391" s="68" t="s">
        <v>566</v>
      </c>
      <c r="B391" s="91" t="s">
        <v>83</v>
      </c>
      <c r="C391" s="89"/>
      <c r="D391" s="89" t="s">
        <v>73</v>
      </c>
      <c r="E391" s="89" t="s">
        <v>73</v>
      </c>
      <c r="F391" s="89" t="s">
        <v>73</v>
      </c>
      <c r="G391" s="90" t="s">
        <v>73</v>
      </c>
    </row>
    <row r="392" spans="1:238" s="59" customFormat="1" ht="12.75" hidden="1" outlineLevel="1">
      <c r="A392" s="64" t="s">
        <v>304</v>
      </c>
      <c r="B392" s="85" t="s">
        <v>273</v>
      </c>
      <c r="C392" s="86" t="s">
        <v>22</v>
      </c>
      <c r="D392" s="86" t="s">
        <v>22</v>
      </c>
      <c r="E392" s="86" t="s">
        <v>22</v>
      </c>
      <c r="F392" s="86" t="s">
        <v>22</v>
      </c>
      <c r="G392" s="87" t="s">
        <v>22</v>
      </c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  <c r="CB392" s="67"/>
      <c r="CC392" s="67"/>
      <c r="CD392" s="6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  <c r="FO392" s="67"/>
      <c r="FP392" s="67"/>
      <c r="FQ392" s="67"/>
      <c r="FR392" s="67"/>
      <c r="FS392" s="67"/>
      <c r="FT392" s="67"/>
      <c r="FU392" s="67"/>
      <c r="FV392" s="67"/>
      <c r="FW392" s="67"/>
      <c r="FX392" s="67"/>
      <c r="FY392" s="67"/>
      <c r="FZ392" s="67"/>
      <c r="GA392" s="67"/>
      <c r="GB392" s="67"/>
      <c r="GC392" s="67"/>
      <c r="GD392" s="67"/>
      <c r="GE392" s="67"/>
      <c r="GF392" s="67"/>
      <c r="GG392" s="67"/>
      <c r="GH392" s="67"/>
      <c r="GI392" s="67"/>
      <c r="GJ392" s="67"/>
      <c r="GK392" s="67"/>
      <c r="GL392" s="67"/>
      <c r="GM392" s="67"/>
      <c r="GN392" s="67"/>
      <c r="GO392" s="67"/>
      <c r="GP392" s="67"/>
      <c r="GQ392" s="67"/>
      <c r="GR392" s="67"/>
      <c r="GS392" s="67"/>
      <c r="GT392" s="67"/>
      <c r="GU392" s="67"/>
      <c r="GV392" s="67"/>
      <c r="GW392" s="67"/>
      <c r="GX392" s="67"/>
      <c r="GY392" s="67"/>
      <c r="GZ392" s="67"/>
      <c r="HA392" s="67"/>
      <c r="HB392" s="67"/>
      <c r="HC392" s="67"/>
      <c r="HD392" s="67"/>
      <c r="HE392" s="67"/>
      <c r="HF392" s="67"/>
      <c r="HG392" s="67"/>
      <c r="HH392" s="67"/>
      <c r="HI392" s="67"/>
      <c r="HJ392" s="67"/>
      <c r="HK392" s="67"/>
      <c r="HL392" s="67"/>
      <c r="HM392" s="67"/>
      <c r="HN392" s="67"/>
      <c r="HO392" s="67"/>
      <c r="HP392" s="67"/>
      <c r="HQ392" s="67"/>
      <c r="HR392" s="67"/>
      <c r="HS392" s="67"/>
      <c r="HT392" s="67"/>
      <c r="HU392" s="67"/>
      <c r="HV392" s="67"/>
      <c r="HW392" s="67"/>
      <c r="HX392" s="67"/>
      <c r="HY392" s="67"/>
      <c r="HZ392" s="67"/>
      <c r="IA392" s="67"/>
      <c r="IB392" s="67"/>
      <c r="IC392" s="67"/>
      <c r="ID392" s="67"/>
    </row>
    <row r="393" spans="1:7" s="59" customFormat="1" ht="12.75" hidden="1" outlineLevel="1">
      <c r="A393" s="68" t="s">
        <v>305</v>
      </c>
      <c r="B393" s="88" t="s">
        <v>72</v>
      </c>
      <c r="C393" s="89"/>
      <c r="D393" s="89" t="s">
        <v>73</v>
      </c>
      <c r="E393" s="89" t="s">
        <v>73</v>
      </c>
      <c r="F393" s="89" t="s">
        <v>73</v>
      </c>
      <c r="G393" s="90" t="s">
        <v>73</v>
      </c>
    </row>
    <row r="394" spans="1:7" s="59" customFormat="1" ht="12.75" hidden="1" outlineLevel="1">
      <c r="A394" s="68" t="s">
        <v>306</v>
      </c>
      <c r="B394" s="88" t="s">
        <v>75</v>
      </c>
      <c r="C394" s="89"/>
      <c r="D394" s="89" t="s">
        <v>73</v>
      </c>
      <c r="E394" s="89" t="s">
        <v>73</v>
      </c>
      <c r="F394" s="89" t="s">
        <v>73</v>
      </c>
      <c r="G394" s="90" t="s">
        <v>73</v>
      </c>
    </row>
    <row r="395" spans="1:7" s="59" customFormat="1" ht="12.75" hidden="1" outlineLevel="1">
      <c r="A395" s="68" t="s">
        <v>307</v>
      </c>
      <c r="B395" s="88" t="s">
        <v>77</v>
      </c>
      <c r="C395" s="89"/>
      <c r="D395" s="89" t="s">
        <v>73</v>
      </c>
      <c r="E395" s="89" t="s">
        <v>73</v>
      </c>
      <c r="F395" s="89" t="s">
        <v>73</v>
      </c>
      <c r="G395" s="90" t="s">
        <v>73</v>
      </c>
    </row>
    <row r="396" spans="1:7" s="59" customFormat="1" ht="12.75" hidden="1" outlineLevel="1">
      <c r="A396" s="68" t="s">
        <v>308</v>
      </c>
      <c r="B396" s="88" t="s">
        <v>543</v>
      </c>
      <c r="C396" s="89"/>
      <c r="D396" s="89" t="s">
        <v>73</v>
      </c>
      <c r="E396" s="89" t="s">
        <v>73</v>
      </c>
      <c r="F396" s="89" t="s">
        <v>73</v>
      </c>
      <c r="G396" s="90" t="s">
        <v>73</v>
      </c>
    </row>
    <row r="397" spans="1:7" s="59" customFormat="1" ht="12.75" hidden="1" outlineLevel="1">
      <c r="A397" s="68" t="s">
        <v>309</v>
      </c>
      <c r="B397" s="88" t="s">
        <v>545</v>
      </c>
      <c r="C397" s="89"/>
      <c r="D397" s="89" t="s">
        <v>73</v>
      </c>
      <c r="E397" s="89" t="s">
        <v>73</v>
      </c>
      <c r="F397" s="89" t="s">
        <v>73</v>
      </c>
      <c r="G397" s="90" t="s">
        <v>73</v>
      </c>
    </row>
    <row r="398" spans="1:7" s="59" customFormat="1" ht="12.75" hidden="1" outlineLevel="1">
      <c r="A398" s="68" t="s">
        <v>310</v>
      </c>
      <c r="B398" s="88" t="s">
        <v>547</v>
      </c>
      <c r="C398" s="89"/>
      <c r="D398" s="89"/>
      <c r="E398" s="89"/>
      <c r="F398" s="89"/>
      <c r="G398" s="90"/>
    </row>
    <row r="399" spans="1:7" s="59" customFormat="1" ht="12.75" hidden="1" outlineLevel="1">
      <c r="A399" s="68" t="s">
        <v>567</v>
      </c>
      <c r="B399" s="88" t="s">
        <v>549</v>
      </c>
      <c r="C399" s="89"/>
      <c r="D399" s="89"/>
      <c r="E399" s="89"/>
      <c r="F399" s="89"/>
      <c r="G399" s="90"/>
    </row>
    <row r="400" spans="1:7" s="59" customFormat="1" ht="12.75" hidden="1" outlineLevel="1">
      <c r="A400" s="68" t="s">
        <v>568</v>
      </c>
      <c r="B400" s="88" t="s">
        <v>81</v>
      </c>
      <c r="C400" s="89"/>
      <c r="D400" s="89"/>
      <c r="E400" s="89"/>
      <c r="F400" s="89"/>
      <c r="G400" s="90"/>
    </row>
    <row r="401" spans="1:7" s="59" customFormat="1" ht="12.75" hidden="1" outlineLevel="1">
      <c r="A401" s="68" t="s">
        <v>569</v>
      </c>
      <c r="B401" s="91" t="s">
        <v>83</v>
      </c>
      <c r="C401" s="89"/>
      <c r="D401" s="89" t="s">
        <v>73</v>
      </c>
      <c r="E401" s="89" t="s">
        <v>73</v>
      </c>
      <c r="F401" s="89" t="s">
        <v>73</v>
      </c>
      <c r="G401" s="90" t="s">
        <v>73</v>
      </c>
    </row>
    <row r="402" spans="1:238" s="59" customFormat="1" ht="12.75" hidden="1" outlineLevel="1">
      <c r="A402" s="64" t="s">
        <v>311</v>
      </c>
      <c r="B402" s="85" t="s">
        <v>312</v>
      </c>
      <c r="C402" s="86" t="s">
        <v>22</v>
      </c>
      <c r="D402" s="86" t="s">
        <v>22</v>
      </c>
      <c r="E402" s="86" t="s">
        <v>22</v>
      </c>
      <c r="F402" s="86" t="s">
        <v>22</v>
      </c>
      <c r="G402" s="87" t="s">
        <v>22</v>
      </c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  <c r="FO402" s="67"/>
      <c r="FP402" s="67"/>
      <c r="FQ402" s="67"/>
      <c r="FR402" s="67"/>
      <c r="FS402" s="67"/>
      <c r="FT402" s="67"/>
      <c r="FU402" s="67"/>
      <c r="FV402" s="67"/>
      <c r="FW402" s="67"/>
      <c r="FX402" s="67"/>
      <c r="FY402" s="67"/>
      <c r="FZ402" s="67"/>
      <c r="GA402" s="67"/>
      <c r="GB402" s="67"/>
      <c r="GC402" s="67"/>
      <c r="GD402" s="67"/>
      <c r="GE402" s="67"/>
      <c r="GF402" s="67"/>
      <c r="GG402" s="67"/>
      <c r="GH402" s="67"/>
      <c r="GI402" s="67"/>
      <c r="GJ402" s="67"/>
      <c r="GK402" s="67"/>
      <c r="GL402" s="67"/>
      <c r="GM402" s="67"/>
      <c r="GN402" s="67"/>
      <c r="GO402" s="67"/>
      <c r="GP402" s="67"/>
      <c r="GQ402" s="67"/>
      <c r="GR402" s="67"/>
      <c r="GS402" s="67"/>
      <c r="GT402" s="67"/>
      <c r="GU402" s="67"/>
      <c r="GV402" s="67"/>
      <c r="GW402" s="67"/>
      <c r="GX402" s="67"/>
      <c r="GY402" s="67"/>
      <c r="GZ402" s="67"/>
      <c r="HA402" s="67"/>
      <c r="HB402" s="67"/>
      <c r="HC402" s="67"/>
      <c r="HD402" s="67"/>
      <c r="HE402" s="67"/>
      <c r="HF402" s="67"/>
      <c r="HG402" s="67"/>
      <c r="HH402" s="67"/>
      <c r="HI402" s="67"/>
      <c r="HJ402" s="67"/>
      <c r="HK402" s="67"/>
      <c r="HL402" s="67"/>
      <c r="HM402" s="67"/>
      <c r="HN402" s="67"/>
      <c r="HO402" s="67"/>
      <c r="HP402" s="67"/>
      <c r="HQ402" s="67"/>
      <c r="HR402" s="67"/>
      <c r="HS402" s="67"/>
      <c r="HT402" s="67"/>
      <c r="HU402" s="67"/>
      <c r="HV402" s="67"/>
      <c r="HW402" s="67"/>
      <c r="HX402" s="67"/>
      <c r="HY402" s="67"/>
      <c r="HZ402" s="67"/>
      <c r="IA402" s="67"/>
      <c r="IB402" s="67"/>
      <c r="IC402" s="67"/>
      <c r="ID402" s="67"/>
    </row>
    <row r="403" spans="1:238" s="59" customFormat="1" ht="12.75" hidden="1" outlineLevel="1">
      <c r="A403" s="64" t="s">
        <v>313</v>
      </c>
      <c r="B403" s="85" t="s">
        <v>265</v>
      </c>
      <c r="C403" s="86" t="s">
        <v>22</v>
      </c>
      <c r="D403" s="86" t="s">
        <v>22</v>
      </c>
      <c r="E403" s="86" t="s">
        <v>22</v>
      </c>
      <c r="F403" s="86" t="s">
        <v>22</v>
      </c>
      <c r="G403" s="87" t="s">
        <v>22</v>
      </c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  <c r="FO403" s="67"/>
      <c r="FP403" s="67"/>
      <c r="FQ403" s="67"/>
      <c r="FR403" s="67"/>
      <c r="FS403" s="67"/>
      <c r="FT403" s="67"/>
      <c r="FU403" s="67"/>
      <c r="FV403" s="67"/>
      <c r="FW403" s="67"/>
      <c r="FX403" s="67"/>
      <c r="FY403" s="67"/>
      <c r="FZ403" s="67"/>
      <c r="GA403" s="67"/>
      <c r="GB403" s="67"/>
      <c r="GC403" s="67"/>
      <c r="GD403" s="67"/>
      <c r="GE403" s="67"/>
      <c r="GF403" s="67"/>
      <c r="GG403" s="67"/>
      <c r="GH403" s="67"/>
      <c r="GI403" s="67"/>
      <c r="GJ403" s="67"/>
      <c r="GK403" s="67"/>
      <c r="GL403" s="67"/>
      <c r="GM403" s="67"/>
      <c r="GN403" s="67"/>
      <c r="GO403" s="67"/>
      <c r="GP403" s="67"/>
      <c r="GQ403" s="67"/>
      <c r="GR403" s="67"/>
      <c r="GS403" s="67"/>
      <c r="GT403" s="67"/>
      <c r="GU403" s="67"/>
      <c r="GV403" s="67"/>
      <c r="GW403" s="67"/>
      <c r="GX403" s="67"/>
      <c r="GY403" s="67"/>
      <c r="GZ403" s="67"/>
      <c r="HA403" s="67"/>
      <c r="HB403" s="67"/>
      <c r="HC403" s="67"/>
      <c r="HD403" s="67"/>
      <c r="HE403" s="67"/>
      <c r="HF403" s="67"/>
      <c r="HG403" s="67"/>
      <c r="HH403" s="67"/>
      <c r="HI403" s="67"/>
      <c r="HJ403" s="67"/>
      <c r="HK403" s="67"/>
      <c r="HL403" s="67"/>
      <c r="HM403" s="67"/>
      <c r="HN403" s="67"/>
      <c r="HO403" s="67"/>
      <c r="HP403" s="67"/>
      <c r="HQ403" s="67"/>
      <c r="HR403" s="67"/>
      <c r="HS403" s="67"/>
      <c r="HT403" s="67"/>
      <c r="HU403" s="67"/>
      <c r="HV403" s="67"/>
      <c r="HW403" s="67"/>
      <c r="HX403" s="67"/>
      <c r="HY403" s="67"/>
      <c r="HZ403" s="67"/>
      <c r="IA403" s="67"/>
      <c r="IB403" s="67"/>
      <c r="IC403" s="67"/>
      <c r="ID403" s="67"/>
    </row>
    <row r="404" spans="1:7" s="59" customFormat="1" ht="12.75" hidden="1" outlineLevel="1">
      <c r="A404" s="68" t="s">
        <v>314</v>
      </c>
      <c r="B404" s="88" t="s">
        <v>72</v>
      </c>
      <c r="C404" s="89"/>
      <c r="D404" s="89" t="s">
        <v>73</v>
      </c>
      <c r="E404" s="89" t="s">
        <v>73</v>
      </c>
      <c r="F404" s="89" t="s">
        <v>73</v>
      </c>
      <c r="G404" s="90" t="s">
        <v>73</v>
      </c>
    </row>
    <row r="405" spans="1:7" s="59" customFormat="1" ht="12.75" hidden="1" outlineLevel="1">
      <c r="A405" s="68" t="s">
        <v>315</v>
      </c>
      <c r="B405" s="88" t="s">
        <v>75</v>
      </c>
      <c r="C405" s="89"/>
      <c r="D405" s="89" t="s">
        <v>73</v>
      </c>
      <c r="E405" s="89" t="s">
        <v>73</v>
      </c>
      <c r="F405" s="89" t="s">
        <v>73</v>
      </c>
      <c r="G405" s="90" t="s">
        <v>73</v>
      </c>
    </row>
    <row r="406" spans="1:7" s="59" customFormat="1" ht="12.75" hidden="1" outlineLevel="1">
      <c r="A406" s="68" t="s">
        <v>316</v>
      </c>
      <c r="B406" s="88" t="s">
        <v>77</v>
      </c>
      <c r="C406" s="89"/>
      <c r="D406" s="89" t="s">
        <v>73</v>
      </c>
      <c r="E406" s="89" t="s">
        <v>73</v>
      </c>
      <c r="F406" s="89" t="s">
        <v>73</v>
      </c>
      <c r="G406" s="90" t="s">
        <v>73</v>
      </c>
    </row>
    <row r="407" spans="1:7" s="59" customFormat="1" ht="12.75" hidden="1" outlineLevel="1">
      <c r="A407" s="68" t="s">
        <v>317</v>
      </c>
      <c r="B407" s="88" t="s">
        <v>543</v>
      </c>
      <c r="C407" s="89"/>
      <c r="D407" s="89" t="s">
        <v>73</v>
      </c>
      <c r="E407" s="89" t="s">
        <v>73</v>
      </c>
      <c r="F407" s="89" t="s">
        <v>73</v>
      </c>
      <c r="G407" s="90" t="s">
        <v>73</v>
      </c>
    </row>
    <row r="408" spans="1:7" s="59" customFormat="1" ht="12.75" hidden="1" outlineLevel="1">
      <c r="A408" s="68" t="s">
        <v>318</v>
      </c>
      <c r="B408" s="91" t="s">
        <v>545</v>
      </c>
      <c r="C408" s="89"/>
      <c r="D408" s="89" t="s">
        <v>73</v>
      </c>
      <c r="E408" s="89" t="s">
        <v>73</v>
      </c>
      <c r="F408" s="89" t="s">
        <v>73</v>
      </c>
      <c r="G408" s="90" t="s">
        <v>73</v>
      </c>
    </row>
    <row r="409" spans="1:7" s="59" customFormat="1" ht="12.75" hidden="1" outlineLevel="1">
      <c r="A409" s="68" t="s">
        <v>319</v>
      </c>
      <c r="B409" s="88" t="s">
        <v>547</v>
      </c>
      <c r="C409" s="89"/>
      <c r="D409" s="89"/>
      <c r="E409" s="89"/>
      <c r="F409" s="89"/>
      <c r="G409" s="90"/>
    </row>
    <row r="410" spans="1:7" s="59" customFormat="1" ht="12.75" hidden="1" outlineLevel="1">
      <c r="A410" s="68" t="s">
        <v>570</v>
      </c>
      <c r="B410" s="88" t="s">
        <v>549</v>
      </c>
      <c r="C410" s="89"/>
      <c r="D410" s="89"/>
      <c r="E410" s="89"/>
      <c r="F410" s="89"/>
      <c r="G410" s="90"/>
    </row>
    <row r="411" spans="1:7" s="59" customFormat="1" ht="12.75" hidden="1" outlineLevel="1">
      <c r="A411" s="68" t="s">
        <v>571</v>
      </c>
      <c r="B411" s="88" t="s">
        <v>81</v>
      </c>
      <c r="C411" s="89"/>
      <c r="D411" s="89"/>
      <c r="E411" s="89"/>
      <c r="F411" s="89"/>
      <c r="G411" s="90"/>
    </row>
    <row r="412" spans="1:7" s="59" customFormat="1" ht="12.75" hidden="1" outlineLevel="1">
      <c r="A412" s="68" t="s">
        <v>572</v>
      </c>
      <c r="B412" s="88" t="s">
        <v>83</v>
      </c>
      <c r="C412" s="89"/>
      <c r="D412" s="89" t="s">
        <v>73</v>
      </c>
      <c r="E412" s="89" t="s">
        <v>73</v>
      </c>
      <c r="F412" s="89" t="s">
        <v>73</v>
      </c>
      <c r="G412" s="90" t="s">
        <v>73</v>
      </c>
    </row>
    <row r="413" spans="1:238" s="59" customFormat="1" ht="12.75" hidden="1" outlineLevel="1">
      <c r="A413" s="64" t="s">
        <v>320</v>
      </c>
      <c r="B413" s="85" t="s">
        <v>273</v>
      </c>
      <c r="C413" s="86" t="s">
        <v>22</v>
      </c>
      <c r="D413" s="86" t="s">
        <v>22</v>
      </c>
      <c r="E413" s="86" t="s">
        <v>22</v>
      </c>
      <c r="F413" s="86" t="s">
        <v>22</v>
      </c>
      <c r="G413" s="87" t="s">
        <v>22</v>
      </c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  <c r="FO413" s="67"/>
      <c r="FP413" s="67"/>
      <c r="FQ413" s="67"/>
      <c r="FR413" s="67"/>
      <c r="FS413" s="67"/>
      <c r="FT413" s="67"/>
      <c r="FU413" s="67"/>
      <c r="FV413" s="67"/>
      <c r="FW413" s="67"/>
      <c r="FX413" s="67"/>
      <c r="FY413" s="67"/>
      <c r="FZ413" s="67"/>
      <c r="GA413" s="67"/>
      <c r="GB413" s="67"/>
      <c r="GC413" s="67"/>
      <c r="GD413" s="67"/>
      <c r="GE413" s="67"/>
      <c r="GF413" s="67"/>
      <c r="GG413" s="67"/>
      <c r="GH413" s="67"/>
      <c r="GI413" s="67"/>
      <c r="GJ413" s="67"/>
      <c r="GK413" s="67"/>
      <c r="GL413" s="67"/>
      <c r="GM413" s="67"/>
      <c r="GN413" s="67"/>
      <c r="GO413" s="67"/>
      <c r="GP413" s="67"/>
      <c r="GQ413" s="67"/>
      <c r="GR413" s="67"/>
      <c r="GS413" s="67"/>
      <c r="GT413" s="67"/>
      <c r="GU413" s="67"/>
      <c r="GV413" s="67"/>
      <c r="GW413" s="67"/>
      <c r="GX413" s="67"/>
      <c r="GY413" s="67"/>
      <c r="GZ413" s="67"/>
      <c r="HA413" s="67"/>
      <c r="HB413" s="67"/>
      <c r="HC413" s="67"/>
      <c r="HD413" s="67"/>
      <c r="HE413" s="67"/>
      <c r="HF413" s="67"/>
      <c r="HG413" s="67"/>
      <c r="HH413" s="67"/>
      <c r="HI413" s="67"/>
      <c r="HJ413" s="67"/>
      <c r="HK413" s="67"/>
      <c r="HL413" s="67"/>
      <c r="HM413" s="67"/>
      <c r="HN413" s="67"/>
      <c r="HO413" s="67"/>
      <c r="HP413" s="67"/>
      <c r="HQ413" s="67"/>
      <c r="HR413" s="67"/>
      <c r="HS413" s="67"/>
      <c r="HT413" s="67"/>
      <c r="HU413" s="67"/>
      <c r="HV413" s="67"/>
      <c r="HW413" s="67"/>
      <c r="HX413" s="67"/>
      <c r="HY413" s="67"/>
      <c r="HZ413" s="67"/>
      <c r="IA413" s="67"/>
      <c r="IB413" s="67"/>
      <c r="IC413" s="67"/>
      <c r="ID413" s="67"/>
    </row>
    <row r="414" spans="1:7" s="59" customFormat="1" ht="12.75" hidden="1" outlineLevel="1">
      <c r="A414" s="68" t="s">
        <v>321</v>
      </c>
      <c r="B414" s="88" t="s">
        <v>72</v>
      </c>
      <c r="C414" s="89"/>
      <c r="D414" s="89" t="s">
        <v>73</v>
      </c>
      <c r="E414" s="89" t="s">
        <v>73</v>
      </c>
      <c r="F414" s="89" t="s">
        <v>73</v>
      </c>
      <c r="G414" s="90" t="s">
        <v>73</v>
      </c>
    </row>
    <row r="415" spans="1:7" s="59" customFormat="1" ht="12.75" hidden="1" outlineLevel="1">
      <c r="A415" s="68" t="s">
        <v>322</v>
      </c>
      <c r="B415" s="88" t="s">
        <v>75</v>
      </c>
      <c r="C415" s="89"/>
      <c r="D415" s="89" t="s">
        <v>73</v>
      </c>
      <c r="E415" s="89" t="s">
        <v>73</v>
      </c>
      <c r="F415" s="89" t="s">
        <v>73</v>
      </c>
      <c r="G415" s="90" t="s">
        <v>73</v>
      </c>
    </row>
    <row r="416" spans="1:7" s="59" customFormat="1" ht="12.75" hidden="1" outlineLevel="1">
      <c r="A416" s="68" t="s">
        <v>323</v>
      </c>
      <c r="B416" s="88" t="s">
        <v>77</v>
      </c>
      <c r="C416" s="89"/>
      <c r="D416" s="89" t="s">
        <v>73</v>
      </c>
      <c r="E416" s="89" t="s">
        <v>73</v>
      </c>
      <c r="F416" s="89" t="s">
        <v>73</v>
      </c>
      <c r="G416" s="90" t="s">
        <v>73</v>
      </c>
    </row>
    <row r="417" spans="1:7" s="59" customFormat="1" ht="12.75" hidden="1" outlineLevel="1">
      <c r="A417" s="68" t="s">
        <v>324</v>
      </c>
      <c r="B417" s="88" t="s">
        <v>543</v>
      </c>
      <c r="C417" s="89"/>
      <c r="D417" s="89" t="s">
        <v>73</v>
      </c>
      <c r="E417" s="89" t="s">
        <v>73</v>
      </c>
      <c r="F417" s="89" t="s">
        <v>73</v>
      </c>
      <c r="G417" s="90" t="s">
        <v>73</v>
      </c>
    </row>
    <row r="418" spans="1:7" s="59" customFormat="1" ht="12.75" hidden="1" outlineLevel="1">
      <c r="A418" s="68" t="s">
        <v>325</v>
      </c>
      <c r="B418" s="91" t="s">
        <v>545</v>
      </c>
      <c r="C418" s="89"/>
      <c r="D418" s="89" t="s">
        <v>73</v>
      </c>
      <c r="E418" s="89" t="s">
        <v>73</v>
      </c>
      <c r="F418" s="89" t="s">
        <v>73</v>
      </c>
      <c r="G418" s="90" t="s">
        <v>73</v>
      </c>
    </row>
    <row r="419" spans="1:7" s="59" customFormat="1" ht="12.75" hidden="1" outlineLevel="1">
      <c r="A419" s="68" t="s">
        <v>326</v>
      </c>
      <c r="B419" s="88" t="s">
        <v>547</v>
      </c>
      <c r="C419" s="89"/>
      <c r="D419" s="89"/>
      <c r="E419" s="89"/>
      <c r="F419" s="89"/>
      <c r="G419" s="90"/>
    </row>
    <row r="420" spans="1:7" s="59" customFormat="1" ht="12.75" hidden="1" outlineLevel="1">
      <c r="A420" s="68" t="s">
        <v>573</v>
      </c>
      <c r="B420" s="88" t="s">
        <v>549</v>
      </c>
      <c r="C420" s="89"/>
      <c r="D420" s="89"/>
      <c r="E420" s="89"/>
      <c r="F420" s="89"/>
      <c r="G420" s="90"/>
    </row>
    <row r="421" spans="1:7" s="59" customFormat="1" ht="12.75" hidden="1" outlineLevel="1">
      <c r="A421" s="68" t="s">
        <v>574</v>
      </c>
      <c r="B421" s="88" t="s">
        <v>81</v>
      </c>
      <c r="C421" s="89"/>
      <c r="D421" s="89"/>
      <c r="E421" s="89"/>
      <c r="F421" s="89"/>
      <c r="G421" s="90"/>
    </row>
    <row r="422" spans="1:7" s="59" customFormat="1" ht="12.75" hidden="1" outlineLevel="1">
      <c r="A422" s="68" t="s">
        <v>575</v>
      </c>
      <c r="B422" s="88" t="s">
        <v>83</v>
      </c>
      <c r="C422" s="89"/>
      <c r="D422" s="89" t="s">
        <v>73</v>
      </c>
      <c r="E422" s="89" t="s">
        <v>73</v>
      </c>
      <c r="F422" s="89" t="s">
        <v>73</v>
      </c>
      <c r="G422" s="90" t="s">
        <v>73</v>
      </c>
    </row>
    <row r="423" spans="1:238" s="59" customFormat="1" ht="12.75" collapsed="1">
      <c r="A423" s="64" t="s">
        <v>327</v>
      </c>
      <c r="B423" s="85" t="s">
        <v>328</v>
      </c>
      <c r="C423" s="86" t="s">
        <v>22</v>
      </c>
      <c r="D423" s="86" t="s">
        <v>22</v>
      </c>
      <c r="E423" s="86" t="s">
        <v>22</v>
      </c>
      <c r="F423" s="86" t="s">
        <v>22</v>
      </c>
      <c r="G423" s="87" t="s">
        <v>22</v>
      </c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  <c r="FO423" s="67"/>
      <c r="FP423" s="67"/>
      <c r="FQ423" s="67"/>
      <c r="FR423" s="67"/>
      <c r="FS423" s="67"/>
      <c r="FT423" s="67"/>
      <c r="FU423" s="67"/>
      <c r="FV423" s="67"/>
      <c r="FW423" s="67"/>
      <c r="FX423" s="67"/>
      <c r="FY423" s="67"/>
      <c r="FZ423" s="67"/>
      <c r="GA423" s="67"/>
      <c r="GB423" s="67"/>
      <c r="GC423" s="67"/>
      <c r="GD423" s="67"/>
      <c r="GE423" s="67"/>
      <c r="GF423" s="67"/>
      <c r="GG423" s="67"/>
      <c r="GH423" s="67"/>
      <c r="GI423" s="67"/>
      <c r="GJ423" s="67"/>
      <c r="GK423" s="67"/>
      <c r="GL423" s="67"/>
      <c r="GM423" s="67"/>
      <c r="GN423" s="67"/>
      <c r="GO423" s="67"/>
      <c r="GP423" s="67"/>
      <c r="GQ423" s="67"/>
      <c r="GR423" s="67"/>
      <c r="GS423" s="67"/>
      <c r="GT423" s="67"/>
      <c r="GU423" s="67"/>
      <c r="GV423" s="67"/>
      <c r="GW423" s="67"/>
      <c r="GX423" s="67"/>
      <c r="GY423" s="67"/>
      <c r="GZ423" s="67"/>
      <c r="HA423" s="67"/>
      <c r="HB423" s="67"/>
      <c r="HC423" s="67"/>
      <c r="HD423" s="67"/>
      <c r="HE423" s="67"/>
      <c r="HF423" s="67"/>
      <c r="HG423" s="67"/>
      <c r="HH423" s="67"/>
      <c r="HI423" s="67"/>
      <c r="HJ423" s="67"/>
      <c r="HK423" s="67"/>
      <c r="HL423" s="67"/>
      <c r="HM423" s="67"/>
      <c r="HN423" s="67"/>
      <c r="HO423" s="67"/>
      <c r="HP423" s="67"/>
      <c r="HQ423" s="67"/>
      <c r="HR423" s="67"/>
      <c r="HS423" s="67"/>
      <c r="HT423" s="67"/>
      <c r="HU423" s="67"/>
      <c r="HV423" s="67"/>
      <c r="HW423" s="67"/>
      <c r="HX423" s="67"/>
      <c r="HY423" s="67"/>
      <c r="HZ423" s="67"/>
      <c r="IA423" s="67"/>
      <c r="IB423" s="67"/>
      <c r="IC423" s="67"/>
      <c r="ID423" s="67"/>
    </row>
    <row r="424" spans="1:238" s="59" customFormat="1" ht="12.75" hidden="1" outlineLevel="1">
      <c r="A424" s="64" t="s">
        <v>329</v>
      </c>
      <c r="B424" s="85" t="s">
        <v>263</v>
      </c>
      <c r="C424" s="86" t="s">
        <v>22</v>
      </c>
      <c r="D424" s="86" t="s">
        <v>22</v>
      </c>
      <c r="E424" s="86" t="s">
        <v>22</v>
      </c>
      <c r="F424" s="86" t="s">
        <v>22</v>
      </c>
      <c r="G424" s="87" t="s">
        <v>22</v>
      </c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  <c r="FO424" s="67"/>
      <c r="FP424" s="67"/>
      <c r="FQ424" s="67"/>
      <c r="FR424" s="67"/>
      <c r="FS424" s="67"/>
      <c r="FT424" s="67"/>
      <c r="FU424" s="67"/>
      <c r="FV424" s="67"/>
      <c r="FW424" s="67"/>
      <c r="FX424" s="67"/>
      <c r="FY424" s="67"/>
      <c r="FZ424" s="67"/>
      <c r="GA424" s="67"/>
      <c r="GB424" s="67"/>
      <c r="GC424" s="67"/>
      <c r="GD424" s="67"/>
      <c r="GE424" s="67"/>
      <c r="GF424" s="67"/>
      <c r="GG424" s="67"/>
      <c r="GH424" s="67"/>
      <c r="GI424" s="67"/>
      <c r="GJ424" s="67"/>
      <c r="GK424" s="67"/>
      <c r="GL424" s="67"/>
      <c r="GM424" s="67"/>
      <c r="GN424" s="67"/>
      <c r="GO424" s="67"/>
      <c r="GP424" s="67"/>
      <c r="GQ424" s="67"/>
      <c r="GR424" s="67"/>
      <c r="GS424" s="67"/>
      <c r="GT424" s="67"/>
      <c r="GU424" s="67"/>
      <c r="GV424" s="67"/>
      <c r="GW424" s="67"/>
      <c r="GX424" s="67"/>
      <c r="GY424" s="67"/>
      <c r="GZ424" s="67"/>
      <c r="HA424" s="67"/>
      <c r="HB424" s="67"/>
      <c r="HC424" s="67"/>
      <c r="HD424" s="67"/>
      <c r="HE424" s="67"/>
      <c r="HF424" s="67"/>
      <c r="HG424" s="67"/>
      <c r="HH424" s="67"/>
      <c r="HI424" s="67"/>
      <c r="HJ424" s="67"/>
      <c r="HK424" s="67"/>
      <c r="HL424" s="67"/>
      <c r="HM424" s="67"/>
      <c r="HN424" s="67"/>
      <c r="HO424" s="67"/>
      <c r="HP424" s="67"/>
      <c r="HQ424" s="67"/>
      <c r="HR424" s="67"/>
      <c r="HS424" s="67"/>
      <c r="HT424" s="67"/>
      <c r="HU424" s="67"/>
      <c r="HV424" s="67"/>
      <c r="HW424" s="67"/>
      <c r="HX424" s="67"/>
      <c r="HY424" s="67"/>
      <c r="HZ424" s="67"/>
      <c r="IA424" s="67"/>
      <c r="IB424" s="67"/>
      <c r="IC424" s="67"/>
      <c r="ID424" s="67"/>
    </row>
    <row r="425" spans="1:238" s="59" customFormat="1" ht="12.75" hidden="1" outlineLevel="1">
      <c r="A425" s="64" t="s">
        <v>330</v>
      </c>
      <c r="B425" s="85" t="s">
        <v>265</v>
      </c>
      <c r="C425" s="86" t="s">
        <v>22</v>
      </c>
      <c r="D425" s="86" t="s">
        <v>22</v>
      </c>
      <c r="E425" s="86" t="s">
        <v>22</v>
      </c>
      <c r="F425" s="86" t="s">
        <v>22</v>
      </c>
      <c r="G425" s="87" t="s">
        <v>22</v>
      </c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  <c r="FO425" s="67"/>
      <c r="FP425" s="67"/>
      <c r="FQ425" s="67"/>
      <c r="FR425" s="67"/>
      <c r="FS425" s="67"/>
      <c r="FT425" s="67"/>
      <c r="FU425" s="67"/>
      <c r="FV425" s="67"/>
      <c r="FW425" s="67"/>
      <c r="FX425" s="67"/>
      <c r="FY425" s="67"/>
      <c r="FZ425" s="67"/>
      <c r="GA425" s="67"/>
      <c r="GB425" s="67"/>
      <c r="GC425" s="67"/>
      <c r="GD425" s="67"/>
      <c r="GE425" s="67"/>
      <c r="GF425" s="67"/>
      <c r="GG425" s="67"/>
      <c r="GH425" s="67"/>
      <c r="GI425" s="67"/>
      <c r="GJ425" s="67"/>
      <c r="GK425" s="67"/>
      <c r="GL425" s="67"/>
      <c r="GM425" s="67"/>
      <c r="GN425" s="67"/>
      <c r="GO425" s="67"/>
      <c r="GP425" s="67"/>
      <c r="GQ425" s="67"/>
      <c r="GR425" s="67"/>
      <c r="GS425" s="67"/>
      <c r="GT425" s="67"/>
      <c r="GU425" s="67"/>
      <c r="GV425" s="67"/>
      <c r="GW425" s="67"/>
      <c r="GX425" s="67"/>
      <c r="GY425" s="67"/>
      <c r="GZ425" s="67"/>
      <c r="HA425" s="67"/>
      <c r="HB425" s="67"/>
      <c r="HC425" s="67"/>
      <c r="HD425" s="67"/>
      <c r="HE425" s="67"/>
      <c r="HF425" s="67"/>
      <c r="HG425" s="67"/>
      <c r="HH425" s="67"/>
      <c r="HI425" s="67"/>
      <c r="HJ425" s="67"/>
      <c r="HK425" s="67"/>
      <c r="HL425" s="67"/>
      <c r="HM425" s="67"/>
      <c r="HN425" s="67"/>
      <c r="HO425" s="67"/>
      <c r="HP425" s="67"/>
      <c r="HQ425" s="67"/>
      <c r="HR425" s="67"/>
      <c r="HS425" s="67"/>
      <c r="HT425" s="67"/>
      <c r="HU425" s="67"/>
      <c r="HV425" s="67"/>
      <c r="HW425" s="67"/>
      <c r="HX425" s="67"/>
      <c r="HY425" s="67"/>
      <c r="HZ425" s="67"/>
      <c r="IA425" s="67"/>
      <c r="IB425" s="67"/>
      <c r="IC425" s="67"/>
      <c r="ID425" s="67"/>
    </row>
    <row r="426" spans="1:7" s="59" customFormat="1" ht="12.75" hidden="1" outlineLevel="1">
      <c r="A426" s="68" t="s">
        <v>331</v>
      </c>
      <c r="B426" s="88" t="s">
        <v>72</v>
      </c>
      <c r="C426" s="89"/>
      <c r="D426" s="89" t="s">
        <v>73</v>
      </c>
      <c r="E426" s="89" t="s">
        <v>73</v>
      </c>
      <c r="F426" s="89" t="s">
        <v>73</v>
      </c>
      <c r="G426" s="90" t="s">
        <v>73</v>
      </c>
    </row>
    <row r="427" spans="1:7" s="59" customFormat="1" ht="12.75" hidden="1" outlineLevel="1">
      <c r="A427" s="68" t="s">
        <v>332</v>
      </c>
      <c r="B427" s="88" t="s">
        <v>75</v>
      </c>
      <c r="C427" s="89"/>
      <c r="D427" s="89" t="s">
        <v>73</v>
      </c>
      <c r="E427" s="89" t="s">
        <v>73</v>
      </c>
      <c r="F427" s="89" t="s">
        <v>73</v>
      </c>
      <c r="G427" s="90" t="s">
        <v>73</v>
      </c>
    </row>
    <row r="428" spans="1:7" s="59" customFormat="1" ht="12.75" hidden="1" outlineLevel="1">
      <c r="A428" s="68" t="s">
        <v>333</v>
      </c>
      <c r="B428" s="88" t="s">
        <v>77</v>
      </c>
      <c r="C428" s="89"/>
      <c r="D428" s="89" t="s">
        <v>73</v>
      </c>
      <c r="E428" s="89" t="s">
        <v>73</v>
      </c>
      <c r="F428" s="89" t="s">
        <v>73</v>
      </c>
      <c r="G428" s="90" t="s">
        <v>73</v>
      </c>
    </row>
    <row r="429" spans="1:7" s="59" customFormat="1" ht="12.75" hidden="1" outlineLevel="1">
      <c r="A429" s="68" t="s">
        <v>334</v>
      </c>
      <c r="B429" s="88" t="s">
        <v>543</v>
      </c>
      <c r="C429" s="89"/>
      <c r="D429" s="89" t="s">
        <v>73</v>
      </c>
      <c r="E429" s="89" t="s">
        <v>73</v>
      </c>
      <c r="F429" s="89" t="s">
        <v>73</v>
      </c>
      <c r="G429" s="90" t="s">
        <v>73</v>
      </c>
    </row>
    <row r="430" spans="1:7" s="59" customFormat="1" ht="12.75" hidden="1" outlineLevel="1">
      <c r="A430" s="68" t="s">
        <v>335</v>
      </c>
      <c r="B430" s="91" t="s">
        <v>545</v>
      </c>
      <c r="C430" s="89"/>
      <c r="D430" s="89" t="s">
        <v>73</v>
      </c>
      <c r="E430" s="89" t="s">
        <v>73</v>
      </c>
      <c r="F430" s="89" t="s">
        <v>73</v>
      </c>
      <c r="G430" s="90" t="s">
        <v>73</v>
      </c>
    </row>
    <row r="431" spans="1:7" s="59" customFormat="1" ht="12.75" hidden="1" outlineLevel="1">
      <c r="A431" s="68" t="s">
        <v>336</v>
      </c>
      <c r="B431" s="88" t="s">
        <v>547</v>
      </c>
      <c r="C431" s="89"/>
      <c r="D431" s="89"/>
      <c r="E431" s="89"/>
      <c r="F431" s="89"/>
      <c r="G431" s="90"/>
    </row>
    <row r="432" spans="1:7" s="59" customFormat="1" ht="12.75" hidden="1" outlineLevel="1">
      <c r="A432" s="68" t="s">
        <v>576</v>
      </c>
      <c r="B432" s="88" t="s">
        <v>549</v>
      </c>
      <c r="C432" s="89"/>
      <c r="D432" s="89"/>
      <c r="E432" s="89"/>
      <c r="F432" s="89"/>
      <c r="G432" s="90"/>
    </row>
    <row r="433" spans="1:7" s="59" customFormat="1" ht="12.75" hidden="1" outlineLevel="1">
      <c r="A433" s="68" t="s">
        <v>577</v>
      </c>
      <c r="B433" s="88" t="s">
        <v>81</v>
      </c>
      <c r="C433" s="89"/>
      <c r="D433" s="89"/>
      <c r="E433" s="89"/>
      <c r="F433" s="89"/>
      <c r="G433" s="90"/>
    </row>
    <row r="434" spans="1:7" s="59" customFormat="1" ht="12.75" hidden="1" outlineLevel="1">
      <c r="A434" s="68" t="s">
        <v>578</v>
      </c>
      <c r="B434" s="88" t="s">
        <v>83</v>
      </c>
      <c r="C434" s="89"/>
      <c r="D434" s="89" t="s">
        <v>73</v>
      </c>
      <c r="E434" s="89" t="s">
        <v>73</v>
      </c>
      <c r="F434" s="89" t="s">
        <v>73</v>
      </c>
      <c r="G434" s="90" t="s">
        <v>73</v>
      </c>
    </row>
    <row r="435" spans="1:238" s="59" customFormat="1" ht="12.75" hidden="1" outlineLevel="1">
      <c r="A435" s="64" t="s">
        <v>337</v>
      </c>
      <c r="B435" s="85" t="s">
        <v>273</v>
      </c>
      <c r="C435" s="86" t="s">
        <v>22</v>
      </c>
      <c r="D435" s="86" t="s">
        <v>22</v>
      </c>
      <c r="E435" s="86" t="s">
        <v>22</v>
      </c>
      <c r="F435" s="86" t="s">
        <v>22</v>
      </c>
      <c r="G435" s="87" t="s">
        <v>22</v>
      </c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  <c r="FO435" s="67"/>
      <c r="FP435" s="67"/>
      <c r="FQ435" s="67"/>
      <c r="FR435" s="67"/>
      <c r="FS435" s="67"/>
      <c r="FT435" s="67"/>
      <c r="FU435" s="67"/>
      <c r="FV435" s="67"/>
      <c r="FW435" s="67"/>
      <c r="FX435" s="67"/>
      <c r="FY435" s="67"/>
      <c r="FZ435" s="67"/>
      <c r="GA435" s="67"/>
      <c r="GB435" s="67"/>
      <c r="GC435" s="67"/>
      <c r="GD435" s="67"/>
      <c r="GE435" s="67"/>
      <c r="GF435" s="67"/>
      <c r="GG435" s="67"/>
      <c r="GH435" s="67"/>
      <c r="GI435" s="67"/>
      <c r="GJ435" s="67"/>
      <c r="GK435" s="67"/>
      <c r="GL435" s="67"/>
      <c r="GM435" s="67"/>
      <c r="GN435" s="67"/>
      <c r="GO435" s="67"/>
      <c r="GP435" s="67"/>
      <c r="GQ435" s="67"/>
      <c r="GR435" s="67"/>
      <c r="GS435" s="67"/>
      <c r="GT435" s="67"/>
      <c r="GU435" s="67"/>
      <c r="GV435" s="67"/>
      <c r="GW435" s="67"/>
      <c r="GX435" s="67"/>
      <c r="GY435" s="67"/>
      <c r="GZ435" s="67"/>
      <c r="HA435" s="67"/>
      <c r="HB435" s="67"/>
      <c r="HC435" s="67"/>
      <c r="HD435" s="67"/>
      <c r="HE435" s="67"/>
      <c r="HF435" s="67"/>
      <c r="HG435" s="67"/>
      <c r="HH435" s="67"/>
      <c r="HI435" s="67"/>
      <c r="HJ435" s="67"/>
      <c r="HK435" s="67"/>
      <c r="HL435" s="67"/>
      <c r="HM435" s="67"/>
      <c r="HN435" s="67"/>
      <c r="HO435" s="67"/>
      <c r="HP435" s="67"/>
      <c r="HQ435" s="67"/>
      <c r="HR435" s="67"/>
      <c r="HS435" s="67"/>
      <c r="HT435" s="67"/>
      <c r="HU435" s="67"/>
      <c r="HV435" s="67"/>
      <c r="HW435" s="67"/>
      <c r="HX435" s="67"/>
      <c r="HY435" s="67"/>
      <c r="HZ435" s="67"/>
      <c r="IA435" s="67"/>
      <c r="IB435" s="67"/>
      <c r="IC435" s="67"/>
      <c r="ID435" s="67"/>
    </row>
    <row r="436" spans="1:7" s="59" customFormat="1" ht="12.75" hidden="1" outlineLevel="1">
      <c r="A436" s="68" t="s">
        <v>338</v>
      </c>
      <c r="B436" s="88" t="s">
        <v>72</v>
      </c>
      <c r="C436" s="89"/>
      <c r="D436" s="89" t="s">
        <v>73</v>
      </c>
      <c r="E436" s="89" t="s">
        <v>73</v>
      </c>
      <c r="F436" s="89" t="s">
        <v>73</v>
      </c>
      <c r="G436" s="90" t="s">
        <v>73</v>
      </c>
    </row>
    <row r="437" spans="1:7" s="59" customFormat="1" ht="12.75" hidden="1" outlineLevel="1">
      <c r="A437" s="68" t="s">
        <v>339</v>
      </c>
      <c r="B437" s="88" t="s">
        <v>75</v>
      </c>
      <c r="C437" s="89"/>
      <c r="D437" s="89" t="s">
        <v>73</v>
      </c>
      <c r="E437" s="89" t="s">
        <v>73</v>
      </c>
      <c r="F437" s="89" t="s">
        <v>73</v>
      </c>
      <c r="G437" s="90" t="s">
        <v>73</v>
      </c>
    </row>
    <row r="438" spans="1:7" s="59" customFormat="1" ht="12.75" hidden="1" outlineLevel="1">
      <c r="A438" s="68" t="s">
        <v>340</v>
      </c>
      <c r="B438" s="88" t="s">
        <v>77</v>
      </c>
      <c r="C438" s="89"/>
      <c r="D438" s="89" t="s">
        <v>73</v>
      </c>
      <c r="E438" s="89" t="s">
        <v>73</v>
      </c>
      <c r="F438" s="89" t="s">
        <v>73</v>
      </c>
      <c r="G438" s="90" t="s">
        <v>73</v>
      </c>
    </row>
    <row r="439" spans="1:7" s="59" customFormat="1" ht="12.75" hidden="1" outlineLevel="1">
      <c r="A439" s="68" t="s">
        <v>341</v>
      </c>
      <c r="B439" s="88" t="s">
        <v>543</v>
      </c>
      <c r="C439" s="89"/>
      <c r="D439" s="89" t="s">
        <v>73</v>
      </c>
      <c r="E439" s="89" t="s">
        <v>73</v>
      </c>
      <c r="F439" s="89" t="s">
        <v>73</v>
      </c>
      <c r="G439" s="90" t="s">
        <v>73</v>
      </c>
    </row>
    <row r="440" spans="1:7" s="59" customFormat="1" ht="12.75" hidden="1" outlineLevel="1">
      <c r="A440" s="68" t="s">
        <v>342</v>
      </c>
      <c r="B440" s="91" t="s">
        <v>545</v>
      </c>
      <c r="C440" s="89"/>
      <c r="D440" s="89" t="s">
        <v>73</v>
      </c>
      <c r="E440" s="89" t="s">
        <v>73</v>
      </c>
      <c r="F440" s="89" t="s">
        <v>73</v>
      </c>
      <c r="G440" s="90" t="s">
        <v>73</v>
      </c>
    </row>
    <row r="441" spans="1:7" s="59" customFormat="1" ht="12.75" hidden="1" outlineLevel="1">
      <c r="A441" s="68" t="s">
        <v>343</v>
      </c>
      <c r="B441" s="88" t="s">
        <v>547</v>
      </c>
      <c r="C441" s="89"/>
      <c r="D441" s="89"/>
      <c r="E441" s="89"/>
      <c r="F441" s="89"/>
      <c r="G441" s="90"/>
    </row>
    <row r="442" spans="1:7" s="59" customFormat="1" ht="12.75" hidden="1" outlineLevel="1">
      <c r="A442" s="68" t="s">
        <v>579</v>
      </c>
      <c r="B442" s="88" t="s">
        <v>549</v>
      </c>
      <c r="C442" s="89"/>
      <c r="D442" s="89"/>
      <c r="E442" s="89"/>
      <c r="F442" s="89"/>
      <c r="G442" s="90"/>
    </row>
    <row r="443" spans="1:7" s="59" customFormat="1" ht="12.75" hidden="1" outlineLevel="1">
      <c r="A443" s="68" t="s">
        <v>580</v>
      </c>
      <c r="B443" s="88" t="s">
        <v>81</v>
      </c>
      <c r="C443" s="89"/>
      <c r="D443" s="89"/>
      <c r="E443" s="89"/>
      <c r="F443" s="89"/>
      <c r="G443" s="90"/>
    </row>
    <row r="444" spans="1:7" s="59" customFormat="1" ht="12.75" hidden="1" outlineLevel="1">
      <c r="A444" s="68" t="s">
        <v>581</v>
      </c>
      <c r="B444" s="88" t="s">
        <v>83</v>
      </c>
      <c r="C444" s="89"/>
      <c r="D444" s="89" t="s">
        <v>73</v>
      </c>
      <c r="E444" s="89" t="s">
        <v>73</v>
      </c>
      <c r="F444" s="89" t="s">
        <v>73</v>
      </c>
      <c r="G444" s="90" t="s">
        <v>73</v>
      </c>
    </row>
    <row r="445" spans="1:238" s="59" customFormat="1" ht="12.75" hidden="1" outlineLevel="1">
      <c r="A445" s="64" t="s">
        <v>344</v>
      </c>
      <c r="B445" s="85" t="s">
        <v>312</v>
      </c>
      <c r="C445" s="86" t="s">
        <v>22</v>
      </c>
      <c r="D445" s="86" t="s">
        <v>22</v>
      </c>
      <c r="E445" s="86" t="s">
        <v>22</v>
      </c>
      <c r="F445" s="86" t="s">
        <v>22</v>
      </c>
      <c r="G445" s="87" t="s">
        <v>22</v>
      </c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  <c r="FO445" s="67"/>
      <c r="FP445" s="67"/>
      <c r="FQ445" s="67"/>
      <c r="FR445" s="67"/>
      <c r="FS445" s="67"/>
      <c r="FT445" s="67"/>
      <c r="FU445" s="67"/>
      <c r="FV445" s="67"/>
      <c r="FW445" s="67"/>
      <c r="FX445" s="67"/>
      <c r="FY445" s="67"/>
      <c r="FZ445" s="67"/>
      <c r="GA445" s="67"/>
      <c r="GB445" s="67"/>
      <c r="GC445" s="67"/>
      <c r="GD445" s="67"/>
      <c r="GE445" s="67"/>
      <c r="GF445" s="67"/>
      <c r="GG445" s="67"/>
      <c r="GH445" s="67"/>
      <c r="GI445" s="67"/>
      <c r="GJ445" s="67"/>
      <c r="GK445" s="67"/>
      <c r="GL445" s="67"/>
      <c r="GM445" s="67"/>
      <c r="GN445" s="67"/>
      <c r="GO445" s="67"/>
      <c r="GP445" s="67"/>
      <c r="GQ445" s="67"/>
      <c r="GR445" s="67"/>
      <c r="GS445" s="67"/>
      <c r="GT445" s="67"/>
      <c r="GU445" s="67"/>
      <c r="GV445" s="67"/>
      <c r="GW445" s="67"/>
      <c r="GX445" s="67"/>
      <c r="GY445" s="67"/>
      <c r="GZ445" s="67"/>
      <c r="HA445" s="67"/>
      <c r="HB445" s="67"/>
      <c r="HC445" s="67"/>
      <c r="HD445" s="67"/>
      <c r="HE445" s="67"/>
      <c r="HF445" s="67"/>
      <c r="HG445" s="67"/>
      <c r="HH445" s="67"/>
      <c r="HI445" s="67"/>
      <c r="HJ445" s="67"/>
      <c r="HK445" s="67"/>
      <c r="HL445" s="67"/>
      <c r="HM445" s="67"/>
      <c r="HN445" s="67"/>
      <c r="HO445" s="67"/>
      <c r="HP445" s="67"/>
      <c r="HQ445" s="67"/>
      <c r="HR445" s="67"/>
      <c r="HS445" s="67"/>
      <c r="HT445" s="67"/>
      <c r="HU445" s="67"/>
      <c r="HV445" s="67"/>
      <c r="HW445" s="67"/>
      <c r="HX445" s="67"/>
      <c r="HY445" s="67"/>
      <c r="HZ445" s="67"/>
      <c r="IA445" s="67"/>
      <c r="IB445" s="67"/>
      <c r="IC445" s="67"/>
      <c r="ID445" s="67"/>
    </row>
    <row r="446" spans="1:238" s="59" customFormat="1" ht="12.75" hidden="1" outlineLevel="1">
      <c r="A446" s="64" t="s">
        <v>345</v>
      </c>
      <c r="B446" s="85" t="s">
        <v>265</v>
      </c>
      <c r="C446" s="86" t="s">
        <v>22</v>
      </c>
      <c r="D446" s="86" t="s">
        <v>22</v>
      </c>
      <c r="E446" s="86" t="s">
        <v>22</v>
      </c>
      <c r="F446" s="86" t="s">
        <v>22</v>
      </c>
      <c r="G446" s="87" t="s">
        <v>22</v>
      </c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  <c r="CB446" s="67"/>
      <c r="CC446" s="67"/>
      <c r="CD446" s="6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  <c r="FO446" s="67"/>
      <c r="FP446" s="67"/>
      <c r="FQ446" s="67"/>
      <c r="FR446" s="67"/>
      <c r="FS446" s="67"/>
      <c r="FT446" s="67"/>
      <c r="FU446" s="67"/>
      <c r="FV446" s="67"/>
      <c r="FW446" s="67"/>
      <c r="FX446" s="67"/>
      <c r="FY446" s="67"/>
      <c r="FZ446" s="67"/>
      <c r="GA446" s="67"/>
      <c r="GB446" s="67"/>
      <c r="GC446" s="67"/>
      <c r="GD446" s="67"/>
      <c r="GE446" s="67"/>
      <c r="GF446" s="67"/>
      <c r="GG446" s="67"/>
      <c r="GH446" s="67"/>
      <c r="GI446" s="67"/>
      <c r="GJ446" s="67"/>
      <c r="GK446" s="67"/>
      <c r="GL446" s="67"/>
      <c r="GM446" s="67"/>
      <c r="GN446" s="67"/>
      <c r="GO446" s="67"/>
      <c r="GP446" s="67"/>
      <c r="GQ446" s="67"/>
      <c r="GR446" s="67"/>
      <c r="GS446" s="67"/>
      <c r="GT446" s="67"/>
      <c r="GU446" s="67"/>
      <c r="GV446" s="67"/>
      <c r="GW446" s="67"/>
      <c r="GX446" s="67"/>
      <c r="GY446" s="67"/>
      <c r="GZ446" s="67"/>
      <c r="HA446" s="67"/>
      <c r="HB446" s="67"/>
      <c r="HC446" s="67"/>
      <c r="HD446" s="67"/>
      <c r="HE446" s="67"/>
      <c r="HF446" s="67"/>
      <c r="HG446" s="67"/>
      <c r="HH446" s="67"/>
      <c r="HI446" s="67"/>
      <c r="HJ446" s="67"/>
      <c r="HK446" s="67"/>
      <c r="HL446" s="67"/>
      <c r="HM446" s="67"/>
      <c r="HN446" s="67"/>
      <c r="HO446" s="67"/>
      <c r="HP446" s="67"/>
      <c r="HQ446" s="67"/>
      <c r="HR446" s="67"/>
      <c r="HS446" s="67"/>
      <c r="HT446" s="67"/>
      <c r="HU446" s="67"/>
      <c r="HV446" s="67"/>
      <c r="HW446" s="67"/>
      <c r="HX446" s="67"/>
      <c r="HY446" s="67"/>
      <c r="HZ446" s="67"/>
      <c r="IA446" s="67"/>
      <c r="IB446" s="67"/>
      <c r="IC446" s="67"/>
      <c r="ID446" s="67"/>
    </row>
    <row r="447" spans="1:7" s="59" customFormat="1" ht="12.75" hidden="1" outlineLevel="1">
      <c r="A447" s="68" t="s">
        <v>346</v>
      </c>
      <c r="B447" s="88" t="s">
        <v>72</v>
      </c>
      <c r="C447" s="89"/>
      <c r="D447" s="89" t="s">
        <v>73</v>
      </c>
      <c r="E447" s="89" t="s">
        <v>73</v>
      </c>
      <c r="F447" s="89" t="s">
        <v>73</v>
      </c>
      <c r="G447" s="90" t="s">
        <v>73</v>
      </c>
    </row>
    <row r="448" spans="1:7" s="59" customFormat="1" ht="12.75" hidden="1" outlineLevel="1">
      <c r="A448" s="68" t="s">
        <v>347</v>
      </c>
      <c r="B448" s="88" t="s">
        <v>75</v>
      </c>
      <c r="C448" s="89"/>
      <c r="D448" s="89" t="s">
        <v>73</v>
      </c>
      <c r="E448" s="89" t="s">
        <v>73</v>
      </c>
      <c r="F448" s="89" t="s">
        <v>73</v>
      </c>
      <c r="G448" s="90" t="s">
        <v>73</v>
      </c>
    </row>
    <row r="449" spans="1:7" s="59" customFormat="1" ht="12.75" hidden="1" outlineLevel="1">
      <c r="A449" s="68" t="s">
        <v>348</v>
      </c>
      <c r="B449" s="88" t="s">
        <v>77</v>
      </c>
      <c r="C449" s="89"/>
      <c r="D449" s="89" t="s">
        <v>73</v>
      </c>
      <c r="E449" s="89" t="s">
        <v>73</v>
      </c>
      <c r="F449" s="89" t="s">
        <v>73</v>
      </c>
      <c r="G449" s="90" t="s">
        <v>73</v>
      </c>
    </row>
    <row r="450" spans="1:7" s="59" customFormat="1" ht="12.75" hidden="1" outlineLevel="1">
      <c r="A450" s="68" t="s">
        <v>349</v>
      </c>
      <c r="B450" s="88" t="s">
        <v>543</v>
      </c>
      <c r="C450" s="89"/>
      <c r="D450" s="89" t="s">
        <v>73</v>
      </c>
      <c r="E450" s="89" t="s">
        <v>73</v>
      </c>
      <c r="F450" s="89" t="s">
        <v>73</v>
      </c>
      <c r="G450" s="90" t="s">
        <v>73</v>
      </c>
    </row>
    <row r="451" spans="1:7" s="59" customFormat="1" ht="12.75" hidden="1" outlineLevel="1">
      <c r="A451" s="68" t="s">
        <v>350</v>
      </c>
      <c r="B451" s="91" t="s">
        <v>545</v>
      </c>
      <c r="C451" s="89"/>
      <c r="D451" s="89" t="s">
        <v>73</v>
      </c>
      <c r="E451" s="89" t="s">
        <v>73</v>
      </c>
      <c r="F451" s="89" t="s">
        <v>73</v>
      </c>
      <c r="G451" s="90" t="s">
        <v>73</v>
      </c>
    </row>
    <row r="452" spans="1:7" s="59" customFormat="1" ht="12.75" hidden="1" outlineLevel="1">
      <c r="A452" s="68" t="s">
        <v>351</v>
      </c>
      <c r="B452" s="88" t="s">
        <v>547</v>
      </c>
      <c r="C452" s="89"/>
      <c r="D452" s="89"/>
      <c r="E452" s="89"/>
      <c r="F452" s="89"/>
      <c r="G452" s="90"/>
    </row>
    <row r="453" spans="1:7" s="59" customFormat="1" ht="12.75" hidden="1" outlineLevel="1">
      <c r="A453" s="68" t="s">
        <v>582</v>
      </c>
      <c r="B453" s="88" t="s">
        <v>549</v>
      </c>
      <c r="C453" s="89"/>
      <c r="D453" s="89"/>
      <c r="E453" s="89"/>
      <c r="F453" s="89"/>
      <c r="G453" s="90"/>
    </row>
    <row r="454" spans="1:7" s="59" customFormat="1" ht="12.75" hidden="1" outlineLevel="1">
      <c r="A454" s="68" t="s">
        <v>583</v>
      </c>
      <c r="B454" s="88" t="s">
        <v>81</v>
      </c>
      <c r="C454" s="89"/>
      <c r="D454" s="89"/>
      <c r="E454" s="89"/>
      <c r="F454" s="89"/>
      <c r="G454" s="90"/>
    </row>
    <row r="455" spans="1:7" s="59" customFormat="1" ht="12.75" hidden="1" outlineLevel="1">
      <c r="A455" s="68" t="s">
        <v>584</v>
      </c>
      <c r="B455" s="88" t="s">
        <v>83</v>
      </c>
      <c r="C455" s="89"/>
      <c r="D455" s="89" t="s">
        <v>73</v>
      </c>
      <c r="E455" s="89" t="s">
        <v>73</v>
      </c>
      <c r="F455" s="89" t="s">
        <v>73</v>
      </c>
      <c r="G455" s="90" t="s">
        <v>73</v>
      </c>
    </row>
    <row r="456" spans="1:238" s="59" customFormat="1" ht="12.75" hidden="1" outlineLevel="1">
      <c r="A456" s="64" t="s">
        <v>352</v>
      </c>
      <c r="B456" s="85" t="s">
        <v>273</v>
      </c>
      <c r="C456" s="86" t="s">
        <v>22</v>
      </c>
      <c r="D456" s="86" t="s">
        <v>22</v>
      </c>
      <c r="E456" s="86" t="s">
        <v>22</v>
      </c>
      <c r="F456" s="86" t="s">
        <v>22</v>
      </c>
      <c r="G456" s="87" t="s">
        <v>22</v>
      </c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  <c r="FO456" s="67"/>
      <c r="FP456" s="67"/>
      <c r="FQ456" s="67"/>
      <c r="FR456" s="67"/>
      <c r="FS456" s="67"/>
      <c r="FT456" s="67"/>
      <c r="FU456" s="67"/>
      <c r="FV456" s="67"/>
      <c r="FW456" s="67"/>
      <c r="FX456" s="67"/>
      <c r="FY456" s="67"/>
      <c r="FZ456" s="67"/>
      <c r="GA456" s="67"/>
      <c r="GB456" s="67"/>
      <c r="GC456" s="67"/>
      <c r="GD456" s="67"/>
      <c r="GE456" s="67"/>
      <c r="GF456" s="67"/>
      <c r="GG456" s="67"/>
      <c r="GH456" s="67"/>
      <c r="GI456" s="67"/>
      <c r="GJ456" s="67"/>
      <c r="GK456" s="67"/>
      <c r="GL456" s="67"/>
      <c r="GM456" s="67"/>
      <c r="GN456" s="67"/>
      <c r="GO456" s="67"/>
      <c r="GP456" s="67"/>
      <c r="GQ456" s="67"/>
      <c r="GR456" s="67"/>
      <c r="GS456" s="67"/>
      <c r="GT456" s="67"/>
      <c r="GU456" s="67"/>
      <c r="GV456" s="67"/>
      <c r="GW456" s="67"/>
      <c r="GX456" s="67"/>
      <c r="GY456" s="67"/>
      <c r="GZ456" s="67"/>
      <c r="HA456" s="67"/>
      <c r="HB456" s="67"/>
      <c r="HC456" s="67"/>
      <c r="HD456" s="67"/>
      <c r="HE456" s="67"/>
      <c r="HF456" s="67"/>
      <c r="HG456" s="67"/>
      <c r="HH456" s="67"/>
      <c r="HI456" s="67"/>
      <c r="HJ456" s="67"/>
      <c r="HK456" s="67"/>
      <c r="HL456" s="67"/>
      <c r="HM456" s="67"/>
      <c r="HN456" s="67"/>
      <c r="HO456" s="67"/>
      <c r="HP456" s="67"/>
      <c r="HQ456" s="67"/>
      <c r="HR456" s="67"/>
      <c r="HS456" s="67"/>
      <c r="HT456" s="67"/>
      <c r="HU456" s="67"/>
      <c r="HV456" s="67"/>
      <c r="HW456" s="67"/>
      <c r="HX456" s="67"/>
      <c r="HY456" s="67"/>
      <c r="HZ456" s="67"/>
      <c r="IA456" s="67"/>
      <c r="IB456" s="67"/>
      <c r="IC456" s="67"/>
      <c r="ID456" s="67"/>
    </row>
    <row r="457" spans="1:7" s="59" customFormat="1" ht="12.75" hidden="1" outlineLevel="1">
      <c r="A457" s="68" t="s">
        <v>353</v>
      </c>
      <c r="B457" s="88" t="s">
        <v>72</v>
      </c>
      <c r="C457" s="89"/>
      <c r="D457" s="89" t="s">
        <v>73</v>
      </c>
      <c r="E457" s="89" t="s">
        <v>73</v>
      </c>
      <c r="F457" s="89" t="s">
        <v>73</v>
      </c>
      <c r="G457" s="90" t="s">
        <v>73</v>
      </c>
    </row>
    <row r="458" spans="1:7" s="59" customFormat="1" ht="12.75" hidden="1" outlineLevel="1">
      <c r="A458" s="68" t="s">
        <v>354</v>
      </c>
      <c r="B458" s="88" t="s">
        <v>75</v>
      </c>
      <c r="C458" s="89"/>
      <c r="D458" s="89" t="s">
        <v>73</v>
      </c>
      <c r="E458" s="89" t="s">
        <v>73</v>
      </c>
      <c r="F458" s="89" t="s">
        <v>73</v>
      </c>
      <c r="G458" s="90" t="s">
        <v>73</v>
      </c>
    </row>
    <row r="459" spans="1:7" s="59" customFormat="1" ht="12.75" hidden="1" outlineLevel="1">
      <c r="A459" s="68" t="s">
        <v>355</v>
      </c>
      <c r="B459" s="88" t="s">
        <v>77</v>
      </c>
      <c r="C459" s="89"/>
      <c r="D459" s="89" t="s">
        <v>73</v>
      </c>
      <c r="E459" s="89" t="s">
        <v>73</v>
      </c>
      <c r="F459" s="89" t="s">
        <v>73</v>
      </c>
      <c r="G459" s="90" t="s">
        <v>73</v>
      </c>
    </row>
    <row r="460" spans="1:7" s="59" customFormat="1" ht="12.75" hidden="1" outlineLevel="1">
      <c r="A460" s="68" t="s">
        <v>356</v>
      </c>
      <c r="B460" s="88" t="s">
        <v>543</v>
      </c>
      <c r="C460" s="89"/>
      <c r="D460" s="89" t="s">
        <v>73</v>
      </c>
      <c r="E460" s="89" t="s">
        <v>73</v>
      </c>
      <c r="F460" s="89" t="s">
        <v>73</v>
      </c>
      <c r="G460" s="90" t="s">
        <v>73</v>
      </c>
    </row>
    <row r="461" spans="1:7" s="59" customFormat="1" ht="12.75" hidden="1" outlineLevel="1">
      <c r="A461" s="68" t="s">
        <v>357</v>
      </c>
      <c r="B461" s="91" t="s">
        <v>545</v>
      </c>
      <c r="C461" s="89"/>
      <c r="D461" s="89" t="s">
        <v>73</v>
      </c>
      <c r="E461" s="89" t="s">
        <v>73</v>
      </c>
      <c r="F461" s="89" t="s">
        <v>73</v>
      </c>
      <c r="G461" s="90" t="s">
        <v>73</v>
      </c>
    </row>
    <row r="462" spans="1:7" s="59" customFormat="1" ht="12.75" hidden="1" outlineLevel="1">
      <c r="A462" s="68" t="s">
        <v>358</v>
      </c>
      <c r="B462" s="88" t="s">
        <v>547</v>
      </c>
      <c r="C462" s="89"/>
      <c r="D462" s="89"/>
      <c r="E462" s="89"/>
      <c r="F462" s="89"/>
      <c r="G462" s="90"/>
    </row>
    <row r="463" spans="1:7" s="59" customFormat="1" ht="12.75" hidden="1" outlineLevel="1">
      <c r="A463" s="68" t="s">
        <v>585</v>
      </c>
      <c r="B463" s="88" t="s">
        <v>549</v>
      </c>
      <c r="C463" s="89"/>
      <c r="D463" s="89"/>
      <c r="E463" s="89"/>
      <c r="F463" s="89"/>
      <c r="G463" s="90"/>
    </row>
    <row r="464" spans="1:7" s="59" customFormat="1" ht="12.75" hidden="1" outlineLevel="1">
      <c r="A464" s="68" t="s">
        <v>586</v>
      </c>
      <c r="B464" s="88" t="s">
        <v>81</v>
      </c>
      <c r="C464" s="89"/>
      <c r="D464" s="89"/>
      <c r="E464" s="89"/>
      <c r="F464" s="89"/>
      <c r="G464" s="90"/>
    </row>
    <row r="465" spans="1:7" s="59" customFormat="1" ht="12.75" hidden="1" outlineLevel="1">
      <c r="A465" s="68" t="s">
        <v>587</v>
      </c>
      <c r="B465" s="88" t="s">
        <v>83</v>
      </c>
      <c r="C465" s="89"/>
      <c r="D465" s="89" t="s">
        <v>73</v>
      </c>
      <c r="E465" s="89" t="s">
        <v>73</v>
      </c>
      <c r="F465" s="89" t="s">
        <v>73</v>
      </c>
      <c r="G465" s="90" t="s">
        <v>73</v>
      </c>
    </row>
    <row r="466" spans="1:238" s="59" customFormat="1" ht="25.5" collapsed="1">
      <c r="A466" s="64" t="s">
        <v>359</v>
      </c>
      <c r="B466" s="85" t="s">
        <v>360</v>
      </c>
      <c r="C466" s="86" t="s">
        <v>22</v>
      </c>
      <c r="D466" s="86" t="s">
        <v>22</v>
      </c>
      <c r="E466" s="86" t="s">
        <v>22</v>
      </c>
      <c r="F466" s="86" t="s">
        <v>22</v>
      </c>
      <c r="G466" s="87" t="s">
        <v>22</v>
      </c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  <c r="CB466" s="67"/>
      <c r="CC466" s="67"/>
      <c r="CD466" s="6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  <c r="FO466" s="67"/>
      <c r="FP466" s="67"/>
      <c r="FQ466" s="67"/>
      <c r="FR466" s="67"/>
      <c r="FS466" s="67"/>
      <c r="FT466" s="67"/>
      <c r="FU466" s="67"/>
      <c r="FV466" s="67"/>
      <c r="FW466" s="67"/>
      <c r="FX466" s="67"/>
      <c r="FY466" s="67"/>
      <c r="FZ466" s="67"/>
      <c r="GA466" s="67"/>
      <c r="GB466" s="67"/>
      <c r="GC466" s="67"/>
      <c r="GD466" s="67"/>
      <c r="GE466" s="67"/>
      <c r="GF466" s="67"/>
      <c r="GG466" s="67"/>
      <c r="GH466" s="67"/>
      <c r="GI466" s="67"/>
      <c r="GJ466" s="67"/>
      <c r="GK466" s="67"/>
      <c r="GL466" s="67"/>
      <c r="GM466" s="67"/>
      <c r="GN466" s="67"/>
      <c r="GO466" s="67"/>
      <c r="GP466" s="67"/>
      <c r="GQ466" s="67"/>
      <c r="GR466" s="67"/>
      <c r="GS466" s="67"/>
      <c r="GT466" s="67"/>
      <c r="GU466" s="67"/>
      <c r="GV466" s="67"/>
      <c r="GW466" s="67"/>
      <c r="GX466" s="67"/>
      <c r="GY466" s="67"/>
      <c r="GZ466" s="67"/>
      <c r="HA466" s="67"/>
      <c r="HB466" s="67"/>
      <c r="HC466" s="67"/>
      <c r="HD466" s="67"/>
      <c r="HE466" s="67"/>
      <c r="HF466" s="67"/>
      <c r="HG466" s="67"/>
      <c r="HH466" s="67"/>
      <c r="HI466" s="67"/>
      <c r="HJ466" s="67"/>
      <c r="HK466" s="67"/>
      <c r="HL466" s="67"/>
      <c r="HM466" s="67"/>
      <c r="HN466" s="67"/>
      <c r="HO466" s="67"/>
      <c r="HP466" s="67"/>
      <c r="HQ466" s="67"/>
      <c r="HR466" s="67"/>
      <c r="HS466" s="67"/>
      <c r="HT466" s="67"/>
      <c r="HU466" s="67"/>
      <c r="HV466" s="67"/>
      <c r="HW466" s="67"/>
      <c r="HX466" s="67"/>
      <c r="HY466" s="67"/>
      <c r="HZ466" s="67"/>
      <c r="IA466" s="67"/>
      <c r="IB466" s="67"/>
      <c r="IC466" s="67"/>
      <c r="ID466" s="67"/>
    </row>
    <row r="467" spans="1:238" s="59" customFormat="1" ht="12.75" hidden="1" outlineLevel="1">
      <c r="A467" s="64" t="s">
        <v>361</v>
      </c>
      <c r="B467" s="85" t="s">
        <v>263</v>
      </c>
      <c r="C467" s="86" t="s">
        <v>22</v>
      </c>
      <c r="D467" s="86" t="s">
        <v>22</v>
      </c>
      <c r="E467" s="86" t="s">
        <v>22</v>
      </c>
      <c r="F467" s="86" t="s">
        <v>22</v>
      </c>
      <c r="G467" s="87" t="s">
        <v>22</v>
      </c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  <c r="CB467" s="67"/>
      <c r="CC467" s="67"/>
      <c r="CD467" s="6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  <c r="FO467" s="67"/>
      <c r="FP467" s="67"/>
      <c r="FQ467" s="67"/>
      <c r="FR467" s="67"/>
      <c r="FS467" s="67"/>
      <c r="FT467" s="67"/>
      <c r="FU467" s="67"/>
      <c r="FV467" s="67"/>
      <c r="FW467" s="67"/>
      <c r="FX467" s="67"/>
      <c r="FY467" s="67"/>
      <c r="FZ467" s="67"/>
      <c r="GA467" s="67"/>
      <c r="GB467" s="67"/>
      <c r="GC467" s="67"/>
      <c r="GD467" s="67"/>
      <c r="GE467" s="67"/>
      <c r="GF467" s="67"/>
      <c r="GG467" s="67"/>
      <c r="GH467" s="67"/>
      <c r="GI467" s="67"/>
      <c r="GJ467" s="67"/>
      <c r="GK467" s="67"/>
      <c r="GL467" s="67"/>
      <c r="GM467" s="67"/>
      <c r="GN467" s="67"/>
      <c r="GO467" s="67"/>
      <c r="GP467" s="67"/>
      <c r="GQ467" s="67"/>
      <c r="GR467" s="67"/>
      <c r="GS467" s="67"/>
      <c r="GT467" s="67"/>
      <c r="GU467" s="67"/>
      <c r="GV467" s="67"/>
      <c r="GW467" s="67"/>
      <c r="GX467" s="67"/>
      <c r="GY467" s="67"/>
      <c r="GZ467" s="67"/>
      <c r="HA467" s="67"/>
      <c r="HB467" s="67"/>
      <c r="HC467" s="67"/>
      <c r="HD467" s="67"/>
      <c r="HE467" s="67"/>
      <c r="HF467" s="67"/>
      <c r="HG467" s="67"/>
      <c r="HH467" s="67"/>
      <c r="HI467" s="67"/>
      <c r="HJ467" s="67"/>
      <c r="HK467" s="67"/>
      <c r="HL467" s="67"/>
      <c r="HM467" s="67"/>
      <c r="HN467" s="67"/>
      <c r="HO467" s="67"/>
      <c r="HP467" s="67"/>
      <c r="HQ467" s="67"/>
      <c r="HR467" s="67"/>
      <c r="HS467" s="67"/>
      <c r="HT467" s="67"/>
      <c r="HU467" s="67"/>
      <c r="HV467" s="67"/>
      <c r="HW467" s="67"/>
      <c r="HX467" s="67"/>
      <c r="HY467" s="67"/>
      <c r="HZ467" s="67"/>
      <c r="IA467" s="67"/>
      <c r="IB467" s="67"/>
      <c r="IC467" s="67"/>
      <c r="ID467" s="67"/>
    </row>
    <row r="468" spans="1:238" s="59" customFormat="1" ht="12.75" hidden="1" outlineLevel="1">
      <c r="A468" s="64" t="s">
        <v>362</v>
      </c>
      <c r="B468" s="85" t="s">
        <v>265</v>
      </c>
      <c r="C468" s="86" t="s">
        <v>22</v>
      </c>
      <c r="D468" s="86" t="s">
        <v>22</v>
      </c>
      <c r="E468" s="86" t="s">
        <v>22</v>
      </c>
      <c r="F468" s="86" t="s">
        <v>22</v>
      </c>
      <c r="G468" s="87" t="s">
        <v>22</v>
      </c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  <c r="CB468" s="67"/>
      <c r="CC468" s="67"/>
      <c r="CD468" s="6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  <c r="FO468" s="67"/>
      <c r="FP468" s="67"/>
      <c r="FQ468" s="67"/>
      <c r="FR468" s="67"/>
      <c r="FS468" s="67"/>
      <c r="FT468" s="67"/>
      <c r="FU468" s="67"/>
      <c r="FV468" s="67"/>
      <c r="FW468" s="67"/>
      <c r="FX468" s="67"/>
      <c r="FY468" s="67"/>
      <c r="FZ468" s="67"/>
      <c r="GA468" s="67"/>
      <c r="GB468" s="67"/>
      <c r="GC468" s="67"/>
      <c r="GD468" s="67"/>
      <c r="GE468" s="67"/>
      <c r="GF468" s="67"/>
      <c r="GG468" s="67"/>
      <c r="GH468" s="67"/>
      <c r="GI468" s="67"/>
      <c r="GJ468" s="67"/>
      <c r="GK468" s="67"/>
      <c r="GL468" s="67"/>
      <c r="GM468" s="67"/>
      <c r="GN468" s="67"/>
      <c r="GO468" s="67"/>
      <c r="GP468" s="67"/>
      <c r="GQ468" s="67"/>
      <c r="GR468" s="67"/>
      <c r="GS468" s="67"/>
      <c r="GT468" s="67"/>
      <c r="GU468" s="67"/>
      <c r="GV468" s="67"/>
      <c r="GW468" s="67"/>
      <c r="GX468" s="67"/>
      <c r="GY468" s="67"/>
      <c r="GZ468" s="67"/>
      <c r="HA468" s="67"/>
      <c r="HB468" s="67"/>
      <c r="HC468" s="67"/>
      <c r="HD468" s="67"/>
      <c r="HE468" s="67"/>
      <c r="HF468" s="67"/>
      <c r="HG468" s="67"/>
      <c r="HH468" s="67"/>
      <c r="HI468" s="67"/>
      <c r="HJ468" s="67"/>
      <c r="HK468" s="67"/>
      <c r="HL468" s="67"/>
      <c r="HM468" s="67"/>
      <c r="HN468" s="67"/>
      <c r="HO468" s="67"/>
      <c r="HP468" s="67"/>
      <c r="HQ468" s="67"/>
      <c r="HR468" s="67"/>
      <c r="HS468" s="67"/>
      <c r="HT468" s="67"/>
      <c r="HU468" s="67"/>
      <c r="HV468" s="67"/>
      <c r="HW468" s="67"/>
      <c r="HX468" s="67"/>
      <c r="HY468" s="67"/>
      <c r="HZ468" s="67"/>
      <c r="IA468" s="67"/>
      <c r="IB468" s="67"/>
      <c r="IC468" s="67"/>
      <c r="ID468" s="67"/>
    </row>
    <row r="469" spans="1:7" s="59" customFormat="1" ht="12.75" hidden="1" outlineLevel="1">
      <c r="A469" s="68" t="s">
        <v>363</v>
      </c>
      <c r="B469" s="88" t="s">
        <v>72</v>
      </c>
      <c r="C469" s="89"/>
      <c r="D469" s="89" t="s">
        <v>73</v>
      </c>
      <c r="E469" s="89" t="s">
        <v>73</v>
      </c>
      <c r="F469" s="89" t="s">
        <v>73</v>
      </c>
      <c r="G469" s="90" t="s">
        <v>73</v>
      </c>
    </row>
    <row r="470" spans="1:7" s="59" customFormat="1" ht="12.75" hidden="1" outlineLevel="1">
      <c r="A470" s="68" t="s">
        <v>364</v>
      </c>
      <c r="B470" s="88" t="s">
        <v>75</v>
      </c>
      <c r="C470" s="89"/>
      <c r="D470" s="89" t="s">
        <v>73</v>
      </c>
      <c r="E470" s="89" t="s">
        <v>73</v>
      </c>
      <c r="F470" s="89" t="s">
        <v>73</v>
      </c>
      <c r="G470" s="90" t="s">
        <v>73</v>
      </c>
    </row>
    <row r="471" spans="1:7" s="59" customFormat="1" ht="12.75" hidden="1" outlineLevel="1">
      <c r="A471" s="68" t="s">
        <v>365</v>
      </c>
      <c r="B471" s="88" t="s">
        <v>77</v>
      </c>
      <c r="C471" s="89"/>
      <c r="D471" s="89" t="s">
        <v>73</v>
      </c>
      <c r="E471" s="89" t="s">
        <v>73</v>
      </c>
      <c r="F471" s="89" t="s">
        <v>73</v>
      </c>
      <c r="G471" s="90" t="s">
        <v>73</v>
      </c>
    </row>
    <row r="472" spans="1:7" s="59" customFormat="1" ht="12.75" hidden="1" outlineLevel="1">
      <c r="A472" s="68" t="s">
        <v>366</v>
      </c>
      <c r="B472" s="88" t="s">
        <v>543</v>
      </c>
      <c r="C472" s="89"/>
      <c r="D472" s="89" t="s">
        <v>73</v>
      </c>
      <c r="E472" s="89" t="s">
        <v>73</v>
      </c>
      <c r="F472" s="89" t="s">
        <v>73</v>
      </c>
      <c r="G472" s="90" t="s">
        <v>73</v>
      </c>
    </row>
    <row r="473" spans="1:7" s="59" customFormat="1" ht="12.75" hidden="1" outlineLevel="1">
      <c r="A473" s="68" t="s">
        <v>367</v>
      </c>
      <c r="B473" s="91" t="s">
        <v>545</v>
      </c>
      <c r="C473" s="89"/>
      <c r="D473" s="89" t="s">
        <v>73</v>
      </c>
      <c r="E473" s="89" t="s">
        <v>73</v>
      </c>
      <c r="F473" s="89" t="s">
        <v>73</v>
      </c>
      <c r="G473" s="90" t="s">
        <v>73</v>
      </c>
    </row>
    <row r="474" spans="1:7" s="59" customFormat="1" ht="12.75" hidden="1" outlineLevel="1">
      <c r="A474" s="68" t="s">
        <v>368</v>
      </c>
      <c r="B474" s="88" t="s">
        <v>547</v>
      </c>
      <c r="C474" s="89"/>
      <c r="D474" s="89"/>
      <c r="E474" s="89"/>
      <c r="F474" s="89"/>
      <c r="G474" s="90"/>
    </row>
    <row r="475" spans="1:7" s="59" customFormat="1" ht="12.75" hidden="1" outlineLevel="1">
      <c r="A475" s="68" t="s">
        <v>588</v>
      </c>
      <c r="B475" s="88" t="s">
        <v>549</v>
      </c>
      <c r="C475" s="89"/>
      <c r="D475" s="89"/>
      <c r="E475" s="89"/>
      <c r="F475" s="89"/>
      <c r="G475" s="90"/>
    </row>
    <row r="476" spans="1:7" s="59" customFormat="1" ht="12.75" hidden="1" outlineLevel="1">
      <c r="A476" s="68" t="s">
        <v>589</v>
      </c>
      <c r="B476" s="88" t="s">
        <v>81</v>
      </c>
      <c r="C476" s="89"/>
      <c r="D476" s="89"/>
      <c r="E476" s="89"/>
      <c r="F476" s="89"/>
      <c r="G476" s="90"/>
    </row>
    <row r="477" spans="1:7" s="59" customFormat="1" ht="12.75" hidden="1" outlineLevel="1">
      <c r="A477" s="68" t="s">
        <v>590</v>
      </c>
      <c r="B477" s="88" t="s">
        <v>83</v>
      </c>
      <c r="C477" s="89"/>
      <c r="D477" s="89" t="s">
        <v>73</v>
      </c>
      <c r="E477" s="89" t="s">
        <v>73</v>
      </c>
      <c r="F477" s="89" t="s">
        <v>73</v>
      </c>
      <c r="G477" s="90" t="s">
        <v>73</v>
      </c>
    </row>
    <row r="478" spans="1:238" s="59" customFormat="1" ht="12.75" hidden="1" outlineLevel="1">
      <c r="A478" s="64" t="s">
        <v>369</v>
      </c>
      <c r="B478" s="85" t="s">
        <v>273</v>
      </c>
      <c r="C478" s="86" t="s">
        <v>22</v>
      </c>
      <c r="D478" s="86" t="s">
        <v>22</v>
      </c>
      <c r="E478" s="86" t="s">
        <v>22</v>
      </c>
      <c r="F478" s="86" t="s">
        <v>22</v>
      </c>
      <c r="G478" s="87" t="s">
        <v>22</v>
      </c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  <c r="CB478" s="67"/>
      <c r="CC478" s="67"/>
      <c r="CD478" s="6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  <c r="FO478" s="67"/>
      <c r="FP478" s="67"/>
      <c r="FQ478" s="67"/>
      <c r="FR478" s="67"/>
      <c r="FS478" s="67"/>
      <c r="FT478" s="67"/>
      <c r="FU478" s="67"/>
      <c r="FV478" s="67"/>
      <c r="FW478" s="67"/>
      <c r="FX478" s="67"/>
      <c r="FY478" s="67"/>
      <c r="FZ478" s="67"/>
      <c r="GA478" s="67"/>
      <c r="GB478" s="67"/>
      <c r="GC478" s="67"/>
      <c r="GD478" s="67"/>
      <c r="GE478" s="67"/>
      <c r="GF478" s="67"/>
      <c r="GG478" s="67"/>
      <c r="GH478" s="67"/>
      <c r="GI478" s="67"/>
      <c r="GJ478" s="67"/>
      <c r="GK478" s="67"/>
      <c r="GL478" s="67"/>
      <c r="GM478" s="67"/>
      <c r="GN478" s="67"/>
      <c r="GO478" s="67"/>
      <c r="GP478" s="67"/>
      <c r="GQ478" s="67"/>
      <c r="GR478" s="67"/>
      <c r="GS478" s="67"/>
      <c r="GT478" s="67"/>
      <c r="GU478" s="67"/>
      <c r="GV478" s="67"/>
      <c r="GW478" s="67"/>
      <c r="GX478" s="67"/>
      <c r="GY478" s="67"/>
      <c r="GZ478" s="67"/>
      <c r="HA478" s="67"/>
      <c r="HB478" s="67"/>
      <c r="HC478" s="67"/>
      <c r="HD478" s="67"/>
      <c r="HE478" s="67"/>
      <c r="HF478" s="67"/>
      <c r="HG478" s="67"/>
      <c r="HH478" s="67"/>
      <c r="HI478" s="67"/>
      <c r="HJ478" s="67"/>
      <c r="HK478" s="67"/>
      <c r="HL478" s="67"/>
      <c r="HM478" s="67"/>
      <c r="HN478" s="67"/>
      <c r="HO478" s="67"/>
      <c r="HP478" s="67"/>
      <c r="HQ478" s="67"/>
      <c r="HR478" s="67"/>
      <c r="HS478" s="67"/>
      <c r="HT478" s="67"/>
      <c r="HU478" s="67"/>
      <c r="HV478" s="67"/>
      <c r="HW478" s="67"/>
      <c r="HX478" s="67"/>
      <c r="HY478" s="67"/>
      <c r="HZ478" s="67"/>
      <c r="IA478" s="67"/>
      <c r="IB478" s="67"/>
      <c r="IC478" s="67"/>
      <c r="ID478" s="67"/>
    </row>
    <row r="479" spans="1:7" s="59" customFormat="1" ht="12.75" hidden="1" outlineLevel="1">
      <c r="A479" s="68" t="s">
        <v>370</v>
      </c>
      <c r="B479" s="88" t="s">
        <v>72</v>
      </c>
      <c r="C479" s="89"/>
      <c r="D479" s="89" t="s">
        <v>73</v>
      </c>
      <c r="E479" s="89" t="s">
        <v>73</v>
      </c>
      <c r="F479" s="89" t="s">
        <v>73</v>
      </c>
      <c r="G479" s="90" t="s">
        <v>73</v>
      </c>
    </row>
    <row r="480" spans="1:7" s="59" customFormat="1" ht="12.75" hidden="1" outlineLevel="1">
      <c r="A480" s="68" t="s">
        <v>371</v>
      </c>
      <c r="B480" s="88" t="s">
        <v>75</v>
      </c>
      <c r="C480" s="89"/>
      <c r="D480" s="89" t="s">
        <v>73</v>
      </c>
      <c r="E480" s="89" t="s">
        <v>73</v>
      </c>
      <c r="F480" s="89" t="s">
        <v>73</v>
      </c>
      <c r="G480" s="90" t="s">
        <v>73</v>
      </c>
    </row>
    <row r="481" spans="1:7" s="59" customFormat="1" ht="12.75" hidden="1" outlineLevel="1">
      <c r="A481" s="68" t="s">
        <v>372</v>
      </c>
      <c r="B481" s="88" t="s">
        <v>77</v>
      </c>
      <c r="C481" s="89"/>
      <c r="D481" s="89" t="s">
        <v>73</v>
      </c>
      <c r="E481" s="89" t="s">
        <v>73</v>
      </c>
      <c r="F481" s="89" t="s">
        <v>73</v>
      </c>
      <c r="G481" s="90" t="s">
        <v>73</v>
      </c>
    </row>
    <row r="482" spans="1:7" s="59" customFormat="1" ht="12.75" hidden="1" outlineLevel="1">
      <c r="A482" s="68" t="s">
        <v>373</v>
      </c>
      <c r="B482" s="88" t="s">
        <v>543</v>
      </c>
      <c r="C482" s="89"/>
      <c r="D482" s="89" t="s">
        <v>73</v>
      </c>
      <c r="E482" s="89" t="s">
        <v>73</v>
      </c>
      <c r="F482" s="89" t="s">
        <v>73</v>
      </c>
      <c r="G482" s="90" t="s">
        <v>73</v>
      </c>
    </row>
    <row r="483" spans="1:7" s="59" customFormat="1" ht="12.75" hidden="1" outlineLevel="1">
      <c r="A483" s="68" t="s">
        <v>374</v>
      </c>
      <c r="B483" s="91" t="s">
        <v>545</v>
      </c>
      <c r="C483" s="89"/>
      <c r="D483" s="89" t="s">
        <v>73</v>
      </c>
      <c r="E483" s="89" t="s">
        <v>73</v>
      </c>
      <c r="F483" s="89" t="s">
        <v>73</v>
      </c>
      <c r="G483" s="90" t="s">
        <v>73</v>
      </c>
    </row>
    <row r="484" spans="1:7" s="59" customFormat="1" ht="12.75" hidden="1" outlineLevel="1">
      <c r="A484" s="68" t="s">
        <v>375</v>
      </c>
      <c r="B484" s="88" t="s">
        <v>547</v>
      </c>
      <c r="C484" s="89"/>
      <c r="D484" s="89"/>
      <c r="E484" s="89"/>
      <c r="F484" s="89"/>
      <c r="G484" s="90"/>
    </row>
    <row r="485" spans="1:7" s="59" customFormat="1" ht="12.75" hidden="1" outlineLevel="1">
      <c r="A485" s="68" t="s">
        <v>591</v>
      </c>
      <c r="B485" s="88" t="s">
        <v>549</v>
      </c>
      <c r="C485" s="89"/>
      <c r="D485" s="89"/>
      <c r="E485" s="89"/>
      <c r="F485" s="89"/>
      <c r="G485" s="90"/>
    </row>
    <row r="486" spans="1:7" s="59" customFormat="1" ht="12.75" hidden="1" outlineLevel="1">
      <c r="A486" s="68" t="s">
        <v>592</v>
      </c>
      <c r="B486" s="88" t="s">
        <v>81</v>
      </c>
      <c r="C486" s="89"/>
      <c r="D486" s="89"/>
      <c r="E486" s="89"/>
      <c r="F486" s="89"/>
      <c r="G486" s="90"/>
    </row>
    <row r="487" spans="1:7" s="59" customFormat="1" ht="12.75" hidden="1" outlineLevel="1">
      <c r="A487" s="68" t="s">
        <v>593</v>
      </c>
      <c r="B487" s="88" t="s">
        <v>83</v>
      </c>
      <c r="C487" s="89"/>
      <c r="D487" s="89" t="s">
        <v>73</v>
      </c>
      <c r="E487" s="89" t="s">
        <v>73</v>
      </c>
      <c r="F487" s="89" t="s">
        <v>73</v>
      </c>
      <c r="G487" s="90" t="s">
        <v>73</v>
      </c>
    </row>
    <row r="488" spans="1:238" s="59" customFormat="1" ht="12.75" hidden="1" outlineLevel="1">
      <c r="A488" s="64" t="s">
        <v>376</v>
      </c>
      <c r="B488" s="85" t="s">
        <v>312</v>
      </c>
      <c r="C488" s="86" t="s">
        <v>22</v>
      </c>
      <c r="D488" s="86" t="s">
        <v>22</v>
      </c>
      <c r="E488" s="86" t="s">
        <v>22</v>
      </c>
      <c r="F488" s="86" t="s">
        <v>22</v>
      </c>
      <c r="G488" s="87" t="s">
        <v>22</v>
      </c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  <c r="CB488" s="67"/>
      <c r="CC488" s="67"/>
      <c r="CD488" s="6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  <c r="FO488" s="67"/>
      <c r="FP488" s="67"/>
      <c r="FQ488" s="67"/>
      <c r="FR488" s="67"/>
      <c r="FS488" s="67"/>
      <c r="FT488" s="67"/>
      <c r="FU488" s="67"/>
      <c r="FV488" s="67"/>
      <c r="FW488" s="67"/>
      <c r="FX488" s="67"/>
      <c r="FY488" s="67"/>
      <c r="FZ488" s="67"/>
      <c r="GA488" s="67"/>
      <c r="GB488" s="67"/>
      <c r="GC488" s="67"/>
      <c r="GD488" s="67"/>
      <c r="GE488" s="67"/>
      <c r="GF488" s="67"/>
      <c r="GG488" s="67"/>
      <c r="GH488" s="67"/>
      <c r="GI488" s="67"/>
      <c r="GJ488" s="67"/>
      <c r="GK488" s="67"/>
      <c r="GL488" s="67"/>
      <c r="GM488" s="67"/>
      <c r="GN488" s="67"/>
      <c r="GO488" s="67"/>
      <c r="GP488" s="67"/>
      <c r="GQ488" s="67"/>
      <c r="GR488" s="67"/>
      <c r="GS488" s="67"/>
      <c r="GT488" s="67"/>
      <c r="GU488" s="67"/>
      <c r="GV488" s="67"/>
      <c r="GW488" s="67"/>
      <c r="GX488" s="67"/>
      <c r="GY488" s="67"/>
      <c r="GZ488" s="67"/>
      <c r="HA488" s="67"/>
      <c r="HB488" s="67"/>
      <c r="HC488" s="67"/>
      <c r="HD488" s="67"/>
      <c r="HE488" s="67"/>
      <c r="HF488" s="67"/>
      <c r="HG488" s="67"/>
      <c r="HH488" s="67"/>
      <c r="HI488" s="67"/>
      <c r="HJ488" s="67"/>
      <c r="HK488" s="67"/>
      <c r="HL488" s="67"/>
      <c r="HM488" s="67"/>
      <c r="HN488" s="67"/>
      <c r="HO488" s="67"/>
      <c r="HP488" s="67"/>
      <c r="HQ488" s="67"/>
      <c r="HR488" s="67"/>
      <c r="HS488" s="67"/>
      <c r="HT488" s="67"/>
      <c r="HU488" s="67"/>
      <c r="HV488" s="67"/>
      <c r="HW488" s="67"/>
      <c r="HX488" s="67"/>
      <c r="HY488" s="67"/>
      <c r="HZ488" s="67"/>
      <c r="IA488" s="67"/>
      <c r="IB488" s="67"/>
      <c r="IC488" s="67"/>
      <c r="ID488" s="67"/>
    </row>
    <row r="489" spans="1:238" s="59" customFormat="1" ht="12.75" hidden="1" outlineLevel="1">
      <c r="A489" s="64" t="s">
        <v>377</v>
      </c>
      <c r="B489" s="85" t="s">
        <v>265</v>
      </c>
      <c r="C489" s="86" t="s">
        <v>22</v>
      </c>
      <c r="D489" s="86" t="s">
        <v>22</v>
      </c>
      <c r="E489" s="86" t="s">
        <v>22</v>
      </c>
      <c r="F489" s="86" t="s">
        <v>22</v>
      </c>
      <c r="G489" s="87" t="s">
        <v>22</v>
      </c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  <c r="CB489" s="67"/>
      <c r="CC489" s="67"/>
      <c r="CD489" s="6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  <c r="FO489" s="67"/>
      <c r="FP489" s="67"/>
      <c r="FQ489" s="67"/>
      <c r="FR489" s="67"/>
      <c r="FS489" s="67"/>
      <c r="FT489" s="67"/>
      <c r="FU489" s="67"/>
      <c r="FV489" s="67"/>
      <c r="FW489" s="67"/>
      <c r="FX489" s="67"/>
      <c r="FY489" s="67"/>
      <c r="FZ489" s="67"/>
      <c r="GA489" s="67"/>
      <c r="GB489" s="67"/>
      <c r="GC489" s="67"/>
      <c r="GD489" s="67"/>
      <c r="GE489" s="67"/>
      <c r="GF489" s="67"/>
      <c r="GG489" s="67"/>
      <c r="GH489" s="67"/>
      <c r="GI489" s="67"/>
      <c r="GJ489" s="67"/>
      <c r="GK489" s="67"/>
      <c r="GL489" s="67"/>
      <c r="GM489" s="67"/>
      <c r="GN489" s="67"/>
      <c r="GO489" s="67"/>
      <c r="GP489" s="67"/>
      <c r="GQ489" s="67"/>
      <c r="GR489" s="67"/>
      <c r="GS489" s="67"/>
      <c r="GT489" s="67"/>
      <c r="GU489" s="67"/>
      <c r="GV489" s="67"/>
      <c r="GW489" s="67"/>
      <c r="GX489" s="67"/>
      <c r="GY489" s="67"/>
      <c r="GZ489" s="67"/>
      <c r="HA489" s="67"/>
      <c r="HB489" s="67"/>
      <c r="HC489" s="67"/>
      <c r="HD489" s="67"/>
      <c r="HE489" s="67"/>
      <c r="HF489" s="67"/>
      <c r="HG489" s="67"/>
      <c r="HH489" s="67"/>
      <c r="HI489" s="67"/>
      <c r="HJ489" s="67"/>
      <c r="HK489" s="67"/>
      <c r="HL489" s="67"/>
      <c r="HM489" s="67"/>
      <c r="HN489" s="67"/>
      <c r="HO489" s="67"/>
      <c r="HP489" s="67"/>
      <c r="HQ489" s="67"/>
      <c r="HR489" s="67"/>
      <c r="HS489" s="67"/>
      <c r="HT489" s="67"/>
      <c r="HU489" s="67"/>
      <c r="HV489" s="67"/>
      <c r="HW489" s="67"/>
      <c r="HX489" s="67"/>
      <c r="HY489" s="67"/>
      <c r="HZ489" s="67"/>
      <c r="IA489" s="67"/>
      <c r="IB489" s="67"/>
      <c r="IC489" s="67"/>
      <c r="ID489" s="67"/>
    </row>
    <row r="490" spans="1:7" s="59" customFormat="1" ht="12.75" hidden="1" outlineLevel="1">
      <c r="A490" s="68" t="s">
        <v>378</v>
      </c>
      <c r="B490" s="88" t="s">
        <v>72</v>
      </c>
      <c r="C490" s="89"/>
      <c r="D490" s="89" t="s">
        <v>73</v>
      </c>
      <c r="E490" s="89" t="s">
        <v>73</v>
      </c>
      <c r="F490" s="89" t="s">
        <v>73</v>
      </c>
      <c r="G490" s="90" t="s">
        <v>73</v>
      </c>
    </row>
    <row r="491" spans="1:7" s="59" customFormat="1" ht="12.75" hidden="1" outlineLevel="1">
      <c r="A491" s="68" t="s">
        <v>379</v>
      </c>
      <c r="B491" s="88" t="s">
        <v>75</v>
      </c>
      <c r="C491" s="89"/>
      <c r="D491" s="89" t="s">
        <v>73</v>
      </c>
      <c r="E491" s="89" t="s">
        <v>73</v>
      </c>
      <c r="F491" s="89" t="s">
        <v>73</v>
      </c>
      <c r="G491" s="90" t="s">
        <v>73</v>
      </c>
    </row>
    <row r="492" spans="1:7" s="59" customFormat="1" ht="12.75" hidden="1" outlineLevel="1">
      <c r="A492" s="68" t="s">
        <v>380</v>
      </c>
      <c r="B492" s="88" t="s">
        <v>77</v>
      </c>
      <c r="C492" s="89"/>
      <c r="D492" s="89" t="s">
        <v>73</v>
      </c>
      <c r="E492" s="89" t="s">
        <v>73</v>
      </c>
      <c r="F492" s="89" t="s">
        <v>73</v>
      </c>
      <c r="G492" s="90" t="s">
        <v>73</v>
      </c>
    </row>
    <row r="493" spans="1:7" s="59" customFormat="1" ht="12.75" hidden="1" outlineLevel="1">
      <c r="A493" s="68" t="s">
        <v>381</v>
      </c>
      <c r="B493" s="88" t="s">
        <v>543</v>
      </c>
      <c r="C493" s="89"/>
      <c r="D493" s="89" t="s">
        <v>73</v>
      </c>
      <c r="E493" s="89" t="s">
        <v>73</v>
      </c>
      <c r="F493" s="89" t="s">
        <v>73</v>
      </c>
      <c r="G493" s="90" t="s">
        <v>73</v>
      </c>
    </row>
    <row r="494" spans="1:7" s="59" customFormat="1" ht="12.75" hidden="1" outlineLevel="1">
      <c r="A494" s="68" t="s">
        <v>382</v>
      </c>
      <c r="B494" s="91" t="s">
        <v>545</v>
      </c>
      <c r="C494" s="89"/>
      <c r="D494" s="89" t="s">
        <v>73</v>
      </c>
      <c r="E494" s="89" t="s">
        <v>73</v>
      </c>
      <c r="F494" s="89" t="s">
        <v>73</v>
      </c>
      <c r="G494" s="90" t="s">
        <v>73</v>
      </c>
    </row>
    <row r="495" spans="1:7" s="59" customFormat="1" ht="12.75" hidden="1" outlineLevel="1">
      <c r="A495" s="68" t="s">
        <v>383</v>
      </c>
      <c r="B495" s="88" t="s">
        <v>547</v>
      </c>
      <c r="C495" s="89"/>
      <c r="D495" s="89"/>
      <c r="E495" s="89"/>
      <c r="F495" s="89"/>
      <c r="G495" s="90"/>
    </row>
    <row r="496" spans="1:7" s="59" customFormat="1" ht="12.75" hidden="1" outlineLevel="1">
      <c r="A496" s="68" t="s">
        <v>594</v>
      </c>
      <c r="B496" s="88" t="s">
        <v>549</v>
      </c>
      <c r="C496" s="89"/>
      <c r="D496" s="89"/>
      <c r="E496" s="89"/>
      <c r="F496" s="89"/>
      <c r="G496" s="90"/>
    </row>
    <row r="497" spans="1:7" s="59" customFormat="1" ht="12.75" hidden="1" outlineLevel="1">
      <c r="A497" s="68" t="s">
        <v>595</v>
      </c>
      <c r="B497" s="88" t="s">
        <v>81</v>
      </c>
      <c r="C497" s="89"/>
      <c r="D497" s="89"/>
      <c r="E497" s="89"/>
      <c r="F497" s="89"/>
      <c r="G497" s="90"/>
    </row>
    <row r="498" spans="1:7" s="59" customFormat="1" ht="12.75" hidden="1" outlineLevel="1">
      <c r="A498" s="68" t="s">
        <v>596</v>
      </c>
      <c r="B498" s="88" t="s">
        <v>83</v>
      </c>
      <c r="C498" s="89"/>
      <c r="D498" s="89" t="s">
        <v>73</v>
      </c>
      <c r="E498" s="89" t="s">
        <v>73</v>
      </c>
      <c r="F498" s="89" t="s">
        <v>73</v>
      </c>
      <c r="G498" s="90" t="s">
        <v>73</v>
      </c>
    </row>
    <row r="499" spans="1:238" s="59" customFormat="1" ht="12.75" hidden="1" outlineLevel="1">
      <c r="A499" s="64" t="s">
        <v>384</v>
      </c>
      <c r="B499" s="85" t="s">
        <v>273</v>
      </c>
      <c r="C499" s="86" t="s">
        <v>22</v>
      </c>
      <c r="D499" s="86" t="s">
        <v>22</v>
      </c>
      <c r="E499" s="86" t="s">
        <v>22</v>
      </c>
      <c r="F499" s="86" t="s">
        <v>22</v>
      </c>
      <c r="G499" s="87" t="s">
        <v>22</v>
      </c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  <c r="BZ499" s="67"/>
      <c r="CA499" s="67"/>
      <c r="CB499" s="67"/>
      <c r="CC499" s="67"/>
      <c r="CD499" s="6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  <c r="FO499" s="67"/>
      <c r="FP499" s="67"/>
      <c r="FQ499" s="67"/>
      <c r="FR499" s="67"/>
      <c r="FS499" s="67"/>
      <c r="FT499" s="67"/>
      <c r="FU499" s="67"/>
      <c r="FV499" s="67"/>
      <c r="FW499" s="67"/>
      <c r="FX499" s="67"/>
      <c r="FY499" s="67"/>
      <c r="FZ499" s="67"/>
      <c r="GA499" s="67"/>
      <c r="GB499" s="67"/>
      <c r="GC499" s="67"/>
      <c r="GD499" s="67"/>
      <c r="GE499" s="67"/>
      <c r="GF499" s="67"/>
      <c r="GG499" s="67"/>
      <c r="GH499" s="67"/>
      <c r="GI499" s="67"/>
      <c r="GJ499" s="67"/>
      <c r="GK499" s="67"/>
      <c r="GL499" s="67"/>
      <c r="GM499" s="67"/>
      <c r="GN499" s="67"/>
      <c r="GO499" s="67"/>
      <c r="GP499" s="67"/>
      <c r="GQ499" s="67"/>
      <c r="GR499" s="67"/>
      <c r="GS499" s="67"/>
      <c r="GT499" s="67"/>
      <c r="GU499" s="67"/>
      <c r="GV499" s="67"/>
      <c r="GW499" s="67"/>
      <c r="GX499" s="67"/>
      <c r="GY499" s="67"/>
      <c r="GZ499" s="67"/>
      <c r="HA499" s="67"/>
      <c r="HB499" s="67"/>
      <c r="HC499" s="67"/>
      <c r="HD499" s="67"/>
      <c r="HE499" s="67"/>
      <c r="HF499" s="67"/>
      <c r="HG499" s="67"/>
      <c r="HH499" s="67"/>
      <c r="HI499" s="67"/>
      <c r="HJ499" s="67"/>
      <c r="HK499" s="67"/>
      <c r="HL499" s="67"/>
      <c r="HM499" s="67"/>
      <c r="HN499" s="67"/>
      <c r="HO499" s="67"/>
      <c r="HP499" s="67"/>
      <c r="HQ499" s="67"/>
      <c r="HR499" s="67"/>
      <c r="HS499" s="67"/>
      <c r="HT499" s="67"/>
      <c r="HU499" s="67"/>
      <c r="HV499" s="67"/>
      <c r="HW499" s="67"/>
      <c r="HX499" s="67"/>
      <c r="HY499" s="67"/>
      <c r="HZ499" s="67"/>
      <c r="IA499" s="67"/>
      <c r="IB499" s="67"/>
      <c r="IC499" s="67"/>
      <c r="ID499" s="67"/>
    </row>
    <row r="500" spans="1:7" s="59" customFormat="1" ht="12.75" hidden="1" outlineLevel="1">
      <c r="A500" s="68" t="s">
        <v>385</v>
      </c>
      <c r="B500" s="88" t="s">
        <v>72</v>
      </c>
      <c r="C500" s="89"/>
      <c r="D500" s="89" t="s">
        <v>73</v>
      </c>
      <c r="E500" s="89" t="s">
        <v>73</v>
      </c>
      <c r="F500" s="89" t="s">
        <v>73</v>
      </c>
      <c r="G500" s="90" t="s">
        <v>73</v>
      </c>
    </row>
    <row r="501" spans="1:7" s="59" customFormat="1" ht="12.75" hidden="1" outlineLevel="1">
      <c r="A501" s="68" t="s">
        <v>386</v>
      </c>
      <c r="B501" s="88" t="s">
        <v>75</v>
      </c>
      <c r="C501" s="89"/>
      <c r="D501" s="89" t="s">
        <v>73</v>
      </c>
      <c r="E501" s="89" t="s">
        <v>73</v>
      </c>
      <c r="F501" s="89" t="s">
        <v>73</v>
      </c>
      <c r="G501" s="90" t="s">
        <v>73</v>
      </c>
    </row>
    <row r="502" spans="1:7" s="59" customFormat="1" ht="12.75" hidden="1" outlineLevel="1">
      <c r="A502" s="68" t="s">
        <v>387</v>
      </c>
      <c r="B502" s="88" t="s">
        <v>77</v>
      </c>
      <c r="C502" s="89"/>
      <c r="D502" s="89" t="s">
        <v>73</v>
      </c>
      <c r="E502" s="89" t="s">
        <v>73</v>
      </c>
      <c r="F502" s="89" t="s">
        <v>73</v>
      </c>
      <c r="G502" s="90" t="s">
        <v>73</v>
      </c>
    </row>
    <row r="503" spans="1:7" s="59" customFormat="1" ht="12.75" hidden="1" outlineLevel="1">
      <c r="A503" s="68" t="s">
        <v>388</v>
      </c>
      <c r="B503" s="88" t="s">
        <v>543</v>
      </c>
      <c r="C503" s="89"/>
      <c r="D503" s="89" t="s">
        <v>73</v>
      </c>
      <c r="E503" s="89" t="s">
        <v>73</v>
      </c>
      <c r="F503" s="89" t="s">
        <v>73</v>
      </c>
      <c r="G503" s="90" t="s">
        <v>73</v>
      </c>
    </row>
    <row r="504" spans="1:7" s="59" customFormat="1" ht="12.75" hidden="1" outlineLevel="1">
      <c r="A504" s="68" t="s">
        <v>389</v>
      </c>
      <c r="B504" s="91" t="s">
        <v>545</v>
      </c>
      <c r="C504" s="89"/>
      <c r="D504" s="89" t="s">
        <v>73</v>
      </c>
      <c r="E504" s="89" t="s">
        <v>73</v>
      </c>
      <c r="F504" s="89" t="s">
        <v>73</v>
      </c>
      <c r="G504" s="90" t="s">
        <v>73</v>
      </c>
    </row>
    <row r="505" spans="1:7" s="59" customFormat="1" ht="12.75" hidden="1" outlineLevel="1">
      <c r="A505" s="68" t="s">
        <v>390</v>
      </c>
      <c r="B505" s="88" t="s">
        <v>547</v>
      </c>
      <c r="C505" s="89"/>
      <c r="D505" s="89"/>
      <c r="E505" s="89"/>
      <c r="F505" s="89"/>
      <c r="G505" s="90"/>
    </row>
    <row r="506" spans="1:7" s="59" customFormat="1" ht="12.75" hidden="1" outlineLevel="1">
      <c r="A506" s="68" t="s">
        <v>597</v>
      </c>
      <c r="B506" s="88" t="s">
        <v>549</v>
      </c>
      <c r="C506" s="89"/>
      <c r="D506" s="89"/>
      <c r="E506" s="89"/>
      <c r="F506" s="89"/>
      <c r="G506" s="90"/>
    </row>
    <row r="507" spans="1:7" s="59" customFormat="1" ht="12.75" hidden="1" outlineLevel="1">
      <c r="A507" s="68" t="s">
        <v>598</v>
      </c>
      <c r="B507" s="88" t="s">
        <v>81</v>
      </c>
      <c r="C507" s="89"/>
      <c r="D507" s="89"/>
      <c r="E507" s="89"/>
      <c r="F507" s="89"/>
      <c r="G507" s="90"/>
    </row>
    <row r="508" spans="1:7" s="59" customFormat="1" ht="12.75" hidden="1" outlineLevel="1">
      <c r="A508" s="68" t="s">
        <v>599</v>
      </c>
      <c r="B508" s="88" t="s">
        <v>83</v>
      </c>
      <c r="C508" s="89"/>
      <c r="D508" s="89" t="s">
        <v>73</v>
      </c>
      <c r="E508" s="89" t="s">
        <v>73</v>
      </c>
      <c r="F508" s="89" t="s">
        <v>73</v>
      </c>
      <c r="G508" s="90" t="s">
        <v>73</v>
      </c>
    </row>
    <row r="509" spans="1:238" s="59" customFormat="1" ht="25.5" collapsed="1">
      <c r="A509" s="64" t="s">
        <v>391</v>
      </c>
      <c r="B509" s="85" t="s">
        <v>392</v>
      </c>
      <c r="C509" s="86" t="s">
        <v>22</v>
      </c>
      <c r="D509" s="86" t="s">
        <v>22</v>
      </c>
      <c r="E509" s="86" t="s">
        <v>22</v>
      </c>
      <c r="F509" s="86" t="s">
        <v>22</v>
      </c>
      <c r="G509" s="87" t="s">
        <v>22</v>
      </c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  <c r="BZ509" s="67"/>
      <c r="CA509" s="67"/>
      <c r="CB509" s="67"/>
      <c r="CC509" s="67"/>
      <c r="CD509" s="6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  <c r="FO509" s="67"/>
      <c r="FP509" s="67"/>
      <c r="FQ509" s="67"/>
      <c r="FR509" s="67"/>
      <c r="FS509" s="67"/>
      <c r="FT509" s="67"/>
      <c r="FU509" s="67"/>
      <c r="FV509" s="67"/>
      <c r="FW509" s="67"/>
      <c r="FX509" s="67"/>
      <c r="FY509" s="67"/>
      <c r="FZ509" s="67"/>
      <c r="GA509" s="67"/>
      <c r="GB509" s="67"/>
      <c r="GC509" s="67"/>
      <c r="GD509" s="67"/>
      <c r="GE509" s="67"/>
      <c r="GF509" s="67"/>
      <c r="GG509" s="67"/>
      <c r="GH509" s="67"/>
      <c r="GI509" s="67"/>
      <c r="GJ509" s="67"/>
      <c r="GK509" s="67"/>
      <c r="GL509" s="67"/>
      <c r="GM509" s="67"/>
      <c r="GN509" s="67"/>
      <c r="GO509" s="67"/>
      <c r="GP509" s="67"/>
      <c r="GQ509" s="67"/>
      <c r="GR509" s="67"/>
      <c r="GS509" s="67"/>
      <c r="GT509" s="67"/>
      <c r="GU509" s="67"/>
      <c r="GV509" s="67"/>
      <c r="GW509" s="67"/>
      <c r="GX509" s="67"/>
      <c r="GY509" s="67"/>
      <c r="GZ509" s="67"/>
      <c r="HA509" s="67"/>
      <c r="HB509" s="67"/>
      <c r="HC509" s="67"/>
      <c r="HD509" s="67"/>
      <c r="HE509" s="67"/>
      <c r="HF509" s="67"/>
      <c r="HG509" s="67"/>
      <c r="HH509" s="67"/>
      <c r="HI509" s="67"/>
      <c r="HJ509" s="67"/>
      <c r="HK509" s="67"/>
      <c r="HL509" s="67"/>
      <c r="HM509" s="67"/>
      <c r="HN509" s="67"/>
      <c r="HO509" s="67"/>
      <c r="HP509" s="67"/>
      <c r="HQ509" s="67"/>
      <c r="HR509" s="67"/>
      <c r="HS509" s="67"/>
      <c r="HT509" s="67"/>
      <c r="HU509" s="67"/>
      <c r="HV509" s="67"/>
      <c r="HW509" s="67"/>
      <c r="HX509" s="67"/>
      <c r="HY509" s="67"/>
      <c r="HZ509" s="67"/>
      <c r="IA509" s="67"/>
      <c r="IB509" s="67"/>
      <c r="IC509" s="67"/>
      <c r="ID509" s="67"/>
    </row>
    <row r="510" spans="1:238" s="59" customFormat="1" ht="12.75" hidden="1" outlineLevel="1">
      <c r="A510" s="64" t="s">
        <v>393</v>
      </c>
      <c r="B510" s="85" t="s">
        <v>263</v>
      </c>
      <c r="C510" s="86" t="s">
        <v>22</v>
      </c>
      <c r="D510" s="86" t="s">
        <v>22</v>
      </c>
      <c r="E510" s="86" t="s">
        <v>22</v>
      </c>
      <c r="F510" s="86" t="s">
        <v>22</v>
      </c>
      <c r="G510" s="87" t="s">
        <v>22</v>
      </c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  <c r="BZ510" s="67"/>
      <c r="CA510" s="67"/>
      <c r="CB510" s="67"/>
      <c r="CC510" s="67"/>
      <c r="CD510" s="6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  <c r="FO510" s="67"/>
      <c r="FP510" s="67"/>
      <c r="FQ510" s="67"/>
      <c r="FR510" s="67"/>
      <c r="FS510" s="67"/>
      <c r="FT510" s="67"/>
      <c r="FU510" s="67"/>
      <c r="FV510" s="67"/>
      <c r="FW510" s="67"/>
      <c r="FX510" s="67"/>
      <c r="FY510" s="67"/>
      <c r="FZ510" s="67"/>
      <c r="GA510" s="67"/>
      <c r="GB510" s="67"/>
      <c r="GC510" s="67"/>
      <c r="GD510" s="67"/>
      <c r="GE510" s="67"/>
      <c r="GF510" s="67"/>
      <c r="GG510" s="67"/>
      <c r="GH510" s="67"/>
      <c r="GI510" s="67"/>
      <c r="GJ510" s="67"/>
      <c r="GK510" s="67"/>
      <c r="GL510" s="67"/>
      <c r="GM510" s="67"/>
      <c r="GN510" s="67"/>
      <c r="GO510" s="67"/>
      <c r="GP510" s="67"/>
      <c r="GQ510" s="67"/>
      <c r="GR510" s="67"/>
      <c r="GS510" s="67"/>
      <c r="GT510" s="67"/>
      <c r="GU510" s="67"/>
      <c r="GV510" s="67"/>
      <c r="GW510" s="67"/>
      <c r="GX510" s="67"/>
      <c r="GY510" s="67"/>
      <c r="GZ510" s="67"/>
      <c r="HA510" s="67"/>
      <c r="HB510" s="67"/>
      <c r="HC510" s="67"/>
      <c r="HD510" s="67"/>
      <c r="HE510" s="67"/>
      <c r="HF510" s="67"/>
      <c r="HG510" s="67"/>
      <c r="HH510" s="67"/>
      <c r="HI510" s="67"/>
      <c r="HJ510" s="67"/>
      <c r="HK510" s="67"/>
      <c r="HL510" s="67"/>
      <c r="HM510" s="67"/>
      <c r="HN510" s="67"/>
      <c r="HO510" s="67"/>
      <c r="HP510" s="67"/>
      <c r="HQ510" s="67"/>
      <c r="HR510" s="67"/>
      <c r="HS510" s="67"/>
      <c r="HT510" s="67"/>
      <c r="HU510" s="67"/>
      <c r="HV510" s="67"/>
      <c r="HW510" s="67"/>
      <c r="HX510" s="67"/>
      <c r="HY510" s="67"/>
      <c r="HZ510" s="67"/>
      <c r="IA510" s="67"/>
      <c r="IB510" s="67"/>
      <c r="IC510" s="67"/>
      <c r="ID510" s="67"/>
    </row>
    <row r="511" spans="1:238" s="59" customFormat="1" ht="12.75" hidden="1" outlineLevel="1">
      <c r="A511" s="64" t="s">
        <v>394</v>
      </c>
      <c r="B511" s="85" t="s">
        <v>265</v>
      </c>
      <c r="C511" s="86" t="s">
        <v>22</v>
      </c>
      <c r="D511" s="86" t="s">
        <v>22</v>
      </c>
      <c r="E511" s="86" t="s">
        <v>22</v>
      </c>
      <c r="F511" s="86" t="s">
        <v>22</v>
      </c>
      <c r="G511" s="87" t="s">
        <v>22</v>
      </c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  <c r="BZ511" s="67"/>
      <c r="CA511" s="67"/>
      <c r="CB511" s="67"/>
      <c r="CC511" s="67"/>
      <c r="CD511" s="6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  <c r="FO511" s="67"/>
      <c r="FP511" s="67"/>
      <c r="FQ511" s="67"/>
      <c r="FR511" s="67"/>
      <c r="FS511" s="67"/>
      <c r="FT511" s="67"/>
      <c r="FU511" s="67"/>
      <c r="FV511" s="67"/>
      <c r="FW511" s="67"/>
      <c r="FX511" s="67"/>
      <c r="FY511" s="67"/>
      <c r="FZ511" s="67"/>
      <c r="GA511" s="67"/>
      <c r="GB511" s="67"/>
      <c r="GC511" s="67"/>
      <c r="GD511" s="67"/>
      <c r="GE511" s="67"/>
      <c r="GF511" s="67"/>
      <c r="GG511" s="67"/>
      <c r="GH511" s="67"/>
      <c r="GI511" s="67"/>
      <c r="GJ511" s="67"/>
      <c r="GK511" s="67"/>
      <c r="GL511" s="67"/>
      <c r="GM511" s="67"/>
      <c r="GN511" s="67"/>
      <c r="GO511" s="67"/>
      <c r="GP511" s="67"/>
      <c r="GQ511" s="67"/>
      <c r="GR511" s="67"/>
      <c r="GS511" s="67"/>
      <c r="GT511" s="67"/>
      <c r="GU511" s="67"/>
      <c r="GV511" s="67"/>
      <c r="GW511" s="67"/>
      <c r="GX511" s="67"/>
      <c r="GY511" s="67"/>
      <c r="GZ511" s="67"/>
      <c r="HA511" s="67"/>
      <c r="HB511" s="67"/>
      <c r="HC511" s="67"/>
      <c r="HD511" s="67"/>
      <c r="HE511" s="67"/>
      <c r="HF511" s="67"/>
      <c r="HG511" s="67"/>
      <c r="HH511" s="67"/>
      <c r="HI511" s="67"/>
      <c r="HJ511" s="67"/>
      <c r="HK511" s="67"/>
      <c r="HL511" s="67"/>
      <c r="HM511" s="67"/>
      <c r="HN511" s="67"/>
      <c r="HO511" s="67"/>
      <c r="HP511" s="67"/>
      <c r="HQ511" s="67"/>
      <c r="HR511" s="67"/>
      <c r="HS511" s="67"/>
      <c r="HT511" s="67"/>
      <c r="HU511" s="67"/>
      <c r="HV511" s="67"/>
      <c r="HW511" s="67"/>
      <c r="HX511" s="67"/>
      <c r="HY511" s="67"/>
      <c r="HZ511" s="67"/>
      <c r="IA511" s="67"/>
      <c r="IB511" s="67"/>
      <c r="IC511" s="67"/>
      <c r="ID511" s="67"/>
    </row>
    <row r="512" spans="1:7" s="59" customFormat="1" ht="12.75" hidden="1" outlineLevel="1">
      <c r="A512" s="68" t="s">
        <v>395</v>
      </c>
      <c r="B512" s="88" t="s">
        <v>72</v>
      </c>
      <c r="C512" s="89"/>
      <c r="D512" s="89" t="s">
        <v>73</v>
      </c>
      <c r="E512" s="89" t="s">
        <v>73</v>
      </c>
      <c r="F512" s="89" t="s">
        <v>73</v>
      </c>
      <c r="G512" s="90" t="s">
        <v>73</v>
      </c>
    </row>
    <row r="513" spans="1:7" s="59" customFormat="1" ht="12.75" hidden="1" outlineLevel="1">
      <c r="A513" s="68" t="s">
        <v>396</v>
      </c>
      <c r="B513" s="88" t="s">
        <v>75</v>
      </c>
      <c r="C513" s="89"/>
      <c r="D513" s="89" t="s">
        <v>73</v>
      </c>
      <c r="E513" s="89" t="s">
        <v>73</v>
      </c>
      <c r="F513" s="89" t="s">
        <v>73</v>
      </c>
      <c r="G513" s="90" t="s">
        <v>73</v>
      </c>
    </row>
    <row r="514" spans="1:7" s="59" customFormat="1" ht="12.75" hidden="1" outlineLevel="1">
      <c r="A514" s="68" t="s">
        <v>397</v>
      </c>
      <c r="B514" s="88" t="s">
        <v>77</v>
      </c>
      <c r="C514" s="89"/>
      <c r="D514" s="89" t="s">
        <v>73</v>
      </c>
      <c r="E514" s="89" t="s">
        <v>73</v>
      </c>
      <c r="F514" s="89" t="s">
        <v>73</v>
      </c>
      <c r="G514" s="90" t="s">
        <v>73</v>
      </c>
    </row>
    <row r="515" spans="1:7" s="59" customFormat="1" ht="12.75" hidden="1" outlineLevel="1">
      <c r="A515" s="68" t="s">
        <v>398</v>
      </c>
      <c r="B515" s="88" t="s">
        <v>543</v>
      </c>
      <c r="C515" s="89"/>
      <c r="D515" s="89" t="s">
        <v>73</v>
      </c>
      <c r="E515" s="89" t="s">
        <v>73</v>
      </c>
      <c r="F515" s="89" t="s">
        <v>73</v>
      </c>
      <c r="G515" s="90" t="s">
        <v>73</v>
      </c>
    </row>
    <row r="516" spans="1:7" s="59" customFormat="1" ht="12.75" hidden="1" outlineLevel="1">
      <c r="A516" s="68" t="s">
        <v>399</v>
      </c>
      <c r="B516" s="91" t="s">
        <v>545</v>
      </c>
      <c r="C516" s="89"/>
      <c r="D516" s="89" t="s">
        <v>73</v>
      </c>
      <c r="E516" s="89" t="s">
        <v>73</v>
      </c>
      <c r="F516" s="89" t="s">
        <v>73</v>
      </c>
      <c r="G516" s="90" t="s">
        <v>73</v>
      </c>
    </row>
    <row r="517" spans="1:7" s="59" customFormat="1" ht="12.75" hidden="1" outlineLevel="1">
      <c r="A517" s="68" t="s">
        <v>400</v>
      </c>
      <c r="B517" s="88" t="s">
        <v>547</v>
      </c>
      <c r="C517" s="89"/>
      <c r="D517" s="89"/>
      <c r="E517" s="89"/>
      <c r="F517" s="89"/>
      <c r="G517" s="90"/>
    </row>
    <row r="518" spans="1:7" s="59" customFormat="1" ht="12.75" hidden="1" outlineLevel="1">
      <c r="A518" s="68" t="s">
        <v>600</v>
      </c>
      <c r="B518" s="88" t="s">
        <v>549</v>
      </c>
      <c r="C518" s="89"/>
      <c r="D518" s="89"/>
      <c r="E518" s="89"/>
      <c r="F518" s="89"/>
      <c r="G518" s="90"/>
    </row>
    <row r="519" spans="1:7" s="59" customFormat="1" ht="12.75" hidden="1" outlineLevel="1">
      <c r="A519" s="68" t="s">
        <v>601</v>
      </c>
      <c r="B519" s="88" t="s">
        <v>81</v>
      </c>
      <c r="C519" s="89"/>
      <c r="D519" s="89"/>
      <c r="E519" s="89"/>
      <c r="F519" s="89"/>
      <c r="G519" s="90"/>
    </row>
    <row r="520" spans="1:7" s="59" customFormat="1" ht="12.75" hidden="1" outlineLevel="1">
      <c r="A520" s="68" t="s">
        <v>602</v>
      </c>
      <c r="B520" s="88" t="s">
        <v>83</v>
      </c>
      <c r="C520" s="89"/>
      <c r="D520" s="89" t="s">
        <v>73</v>
      </c>
      <c r="E520" s="89" t="s">
        <v>73</v>
      </c>
      <c r="F520" s="89" t="s">
        <v>73</v>
      </c>
      <c r="G520" s="90" t="s">
        <v>73</v>
      </c>
    </row>
    <row r="521" spans="1:238" s="59" customFormat="1" ht="12.75" hidden="1" outlineLevel="1">
      <c r="A521" s="64" t="s">
        <v>401</v>
      </c>
      <c r="B521" s="85" t="s">
        <v>273</v>
      </c>
      <c r="C521" s="86" t="s">
        <v>22</v>
      </c>
      <c r="D521" s="86" t="s">
        <v>22</v>
      </c>
      <c r="E521" s="86" t="s">
        <v>22</v>
      </c>
      <c r="F521" s="86" t="s">
        <v>22</v>
      </c>
      <c r="G521" s="87" t="s">
        <v>22</v>
      </c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  <c r="CA521" s="67"/>
      <c r="CB521" s="67"/>
      <c r="CC521" s="67"/>
      <c r="CD521" s="6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  <c r="FO521" s="67"/>
      <c r="FP521" s="67"/>
      <c r="FQ521" s="67"/>
      <c r="FR521" s="67"/>
      <c r="FS521" s="67"/>
      <c r="FT521" s="67"/>
      <c r="FU521" s="67"/>
      <c r="FV521" s="67"/>
      <c r="FW521" s="67"/>
      <c r="FX521" s="67"/>
      <c r="FY521" s="67"/>
      <c r="FZ521" s="67"/>
      <c r="GA521" s="67"/>
      <c r="GB521" s="67"/>
      <c r="GC521" s="67"/>
      <c r="GD521" s="67"/>
      <c r="GE521" s="67"/>
      <c r="GF521" s="67"/>
      <c r="GG521" s="67"/>
      <c r="GH521" s="67"/>
      <c r="GI521" s="67"/>
      <c r="GJ521" s="67"/>
      <c r="GK521" s="67"/>
      <c r="GL521" s="67"/>
      <c r="GM521" s="67"/>
      <c r="GN521" s="67"/>
      <c r="GO521" s="67"/>
      <c r="GP521" s="67"/>
      <c r="GQ521" s="67"/>
      <c r="GR521" s="67"/>
      <c r="GS521" s="67"/>
      <c r="GT521" s="67"/>
      <c r="GU521" s="67"/>
      <c r="GV521" s="67"/>
      <c r="GW521" s="67"/>
      <c r="GX521" s="67"/>
      <c r="GY521" s="67"/>
      <c r="GZ521" s="67"/>
      <c r="HA521" s="67"/>
      <c r="HB521" s="67"/>
      <c r="HC521" s="67"/>
      <c r="HD521" s="67"/>
      <c r="HE521" s="67"/>
      <c r="HF521" s="67"/>
      <c r="HG521" s="67"/>
      <c r="HH521" s="67"/>
      <c r="HI521" s="67"/>
      <c r="HJ521" s="67"/>
      <c r="HK521" s="67"/>
      <c r="HL521" s="67"/>
      <c r="HM521" s="67"/>
      <c r="HN521" s="67"/>
      <c r="HO521" s="67"/>
      <c r="HP521" s="67"/>
      <c r="HQ521" s="67"/>
      <c r="HR521" s="67"/>
      <c r="HS521" s="67"/>
      <c r="HT521" s="67"/>
      <c r="HU521" s="67"/>
      <c r="HV521" s="67"/>
      <c r="HW521" s="67"/>
      <c r="HX521" s="67"/>
      <c r="HY521" s="67"/>
      <c r="HZ521" s="67"/>
      <c r="IA521" s="67"/>
      <c r="IB521" s="67"/>
      <c r="IC521" s="67"/>
      <c r="ID521" s="67"/>
    </row>
    <row r="522" spans="1:7" s="59" customFormat="1" ht="12.75" hidden="1" outlineLevel="1">
      <c r="A522" s="68" t="s">
        <v>516</v>
      </c>
      <c r="B522" s="88" t="s">
        <v>72</v>
      </c>
      <c r="C522" s="89"/>
      <c r="D522" s="89" t="s">
        <v>73</v>
      </c>
      <c r="E522" s="89" t="s">
        <v>73</v>
      </c>
      <c r="F522" s="89" t="s">
        <v>73</v>
      </c>
      <c r="G522" s="90" t="s">
        <v>73</v>
      </c>
    </row>
    <row r="523" spans="1:7" s="59" customFormat="1" ht="12.75" hidden="1" outlineLevel="1">
      <c r="A523" s="68" t="s">
        <v>517</v>
      </c>
      <c r="B523" s="88" t="s">
        <v>75</v>
      </c>
      <c r="C523" s="89"/>
      <c r="D523" s="89" t="s">
        <v>73</v>
      </c>
      <c r="E523" s="89" t="s">
        <v>73</v>
      </c>
      <c r="F523" s="89" t="s">
        <v>73</v>
      </c>
      <c r="G523" s="90" t="s">
        <v>73</v>
      </c>
    </row>
    <row r="524" spans="1:7" s="59" customFormat="1" ht="12.75" hidden="1" outlineLevel="1">
      <c r="A524" s="68" t="s">
        <v>518</v>
      </c>
      <c r="B524" s="88" t="s">
        <v>77</v>
      </c>
      <c r="C524" s="89"/>
      <c r="D524" s="89" t="s">
        <v>73</v>
      </c>
      <c r="E524" s="89" t="s">
        <v>73</v>
      </c>
      <c r="F524" s="89" t="s">
        <v>73</v>
      </c>
      <c r="G524" s="90" t="s">
        <v>73</v>
      </c>
    </row>
    <row r="525" spans="1:7" s="59" customFormat="1" ht="12.75" hidden="1" outlineLevel="1">
      <c r="A525" s="68" t="s">
        <v>519</v>
      </c>
      <c r="B525" s="88" t="s">
        <v>543</v>
      </c>
      <c r="C525" s="89"/>
      <c r="D525" s="89" t="s">
        <v>73</v>
      </c>
      <c r="E525" s="89" t="s">
        <v>73</v>
      </c>
      <c r="F525" s="89" t="s">
        <v>73</v>
      </c>
      <c r="G525" s="90" t="s">
        <v>73</v>
      </c>
    </row>
    <row r="526" spans="1:7" s="59" customFormat="1" ht="12.75" hidden="1" outlineLevel="1">
      <c r="A526" s="68" t="s">
        <v>520</v>
      </c>
      <c r="B526" s="91" t="s">
        <v>545</v>
      </c>
      <c r="C526" s="89"/>
      <c r="D526" s="89" t="s">
        <v>73</v>
      </c>
      <c r="E526" s="89" t="s">
        <v>73</v>
      </c>
      <c r="F526" s="89" t="s">
        <v>73</v>
      </c>
      <c r="G526" s="90" t="s">
        <v>73</v>
      </c>
    </row>
    <row r="527" spans="1:7" s="59" customFormat="1" ht="12.75" hidden="1" outlineLevel="1">
      <c r="A527" s="68" t="s">
        <v>521</v>
      </c>
      <c r="B527" s="88" t="s">
        <v>547</v>
      </c>
      <c r="C527" s="89"/>
      <c r="D527" s="89"/>
      <c r="E527" s="89"/>
      <c r="F527" s="89"/>
      <c r="G527" s="90"/>
    </row>
    <row r="528" spans="1:7" s="59" customFormat="1" ht="12.75" hidden="1" outlineLevel="1">
      <c r="A528" s="68" t="s">
        <v>603</v>
      </c>
      <c r="B528" s="88" t="s">
        <v>549</v>
      </c>
      <c r="C528" s="89"/>
      <c r="D528" s="89"/>
      <c r="E528" s="89"/>
      <c r="F528" s="89"/>
      <c r="G528" s="90"/>
    </row>
    <row r="529" spans="1:7" s="59" customFormat="1" ht="12.75" hidden="1" outlineLevel="1">
      <c r="A529" s="68" t="s">
        <v>604</v>
      </c>
      <c r="B529" s="88" t="s">
        <v>81</v>
      </c>
      <c r="C529" s="89"/>
      <c r="D529" s="89"/>
      <c r="E529" s="89"/>
      <c r="F529" s="89"/>
      <c r="G529" s="90"/>
    </row>
    <row r="530" spans="1:7" s="59" customFormat="1" ht="12.75" hidden="1" outlineLevel="1">
      <c r="A530" s="68" t="s">
        <v>605</v>
      </c>
      <c r="B530" s="88" t="s">
        <v>83</v>
      </c>
      <c r="C530" s="89"/>
      <c r="D530" s="89" t="s">
        <v>73</v>
      </c>
      <c r="E530" s="89" t="s">
        <v>73</v>
      </c>
      <c r="F530" s="89" t="s">
        <v>73</v>
      </c>
      <c r="G530" s="90" t="s">
        <v>73</v>
      </c>
    </row>
    <row r="531" spans="1:238" s="59" customFormat="1" ht="12.75" hidden="1" outlineLevel="1">
      <c r="A531" s="64" t="s">
        <v>402</v>
      </c>
      <c r="B531" s="85" t="s">
        <v>312</v>
      </c>
      <c r="C531" s="86" t="s">
        <v>22</v>
      </c>
      <c r="D531" s="86" t="s">
        <v>22</v>
      </c>
      <c r="E531" s="86" t="s">
        <v>22</v>
      </c>
      <c r="F531" s="86" t="s">
        <v>22</v>
      </c>
      <c r="G531" s="87" t="s">
        <v>22</v>
      </c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  <c r="BZ531" s="67"/>
      <c r="CA531" s="67"/>
      <c r="CB531" s="67"/>
      <c r="CC531" s="67"/>
      <c r="CD531" s="6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  <c r="FO531" s="67"/>
      <c r="FP531" s="67"/>
      <c r="FQ531" s="67"/>
      <c r="FR531" s="67"/>
      <c r="FS531" s="67"/>
      <c r="FT531" s="67"/>
      <c r="FU531" s="67"/>
      <c r="FV531" s="67"/>
      <c r="FW531" s="67"/>
      <c r="FX531" s="67"/>
      <c r="FY531" s="67"/>
      <c r="FZ531" s="67"/>
      <c r="GA531" s="67"/>
      <c r="GB531" s="67"/>
      <c r="GC531" s="67"/>
      <c r="GD531" s="67"/>
      <c r="GE531" s="67"/>
      <c r="GF531" s="67"/>
      <c r="GG531" s="67"/>
      <c r="GH531" s="67"/>
      <c r="GI531" s="67"/>
      <c r="GJ531" s="67"/>
      <c r="GK531" s="67"/>
      <c r="GL531" s="67"/>
      <c r="GM531" s="67"/>
      <c r="GN531" s="67"/>
      <c r="GO531" s="67"/>
      <c r="GP531" s="67"/>
      <c r="GQ531" s="67"/>
      <c r="GR531" s="67"/>
      <c r="GS531" s="67"/>
      <c r="GT531" s="67"/>
      <c r="GU531" s="67"/>
      <c r="GV531" s="67"/>
      <c r="GW531" s="67"/>
      <c r="GX531" s="67"/>
      <c r="GY531" s="67"/>
      <c r="GZ531" s="67"/>
      <c r="HA531" s="67"/>
      <c r="HB531" s="67"/>
      <c r="HC531" s="67"/>
      <c r="HD531" s="67"/>
      <c r="HE531" s="67"/>
      <c r="HF531" s="67"/>
      <c r="HG531" s="67"/>
      <c r="HH531" s="67"/>
      <c r="HI531" s="67"/>
      <c r="HJ531" s="67"/>
      <c r="HK531" s="67"/>
      <c r="HL531" s="67"/>
      <c r="HM531" s="67"/>
      <c r="HN531" s="67"/>
      <c r="HO531" s="67"/>
      <c r="HP531" s="67"/>
      <c r="HQ531" s="67"/>
      <c r="HR531" s="67"/>
      <c r="HS531" s="67"/>
      <c r="HT531" s="67"/>
      <c r="HU531" s="67"/>
      <c r="HV531" s="67"/>
      <c r="HW531" s="67"/>
      <c r="HX531" s="67"/>
      <c r="HY531" s="67"/>
      <c r="HZ531" s="67"/>
      <c r="IA531" s="67"/>
      <c r="IB531" s="67"/>
      <c r="IC531" s="67"/>
      <c r="ID531" s="67"/>
    </row>
    <row r="532" spans="1:238" s="59" customFormat="1" ht="12.75" hidden="1" outlineLevel="1">
      <c r="A532" s="64" t="s">
        <v>403</v>
      </c>
      <c r="B532" s="85" t="s">
        <v>265</v>
      </c>
      <c r="C532" s="86" t="s">
        <v>22</v>
      </c>
      <c r="D532" s="86" t="s">
        <v>22</v>
      </c>
      <c r="E532" s="86" t="s">
        <v>22</v>
      </c>
      <c r="F532" s="86" t="s">
        <v>22</v>
      </c>
      <c r="G532" s="87" t="s">
        <v>22</v>
      </c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  <c r="BZ532" s="67"/>
      <c r="CA532" s="67"/>
      <c r="CB532" s="67"/>
      <c r="CC532" s="67"/>
      <c r="CD532" s="6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  <c r="FO532" s="67"/>
      <c r="FP532" s="67"/>
      <c r="FQ532" s="67"/>
      <c r="FR532" s="67"/>
      <c r="FS532" s="67"/>
      <c r="FT532" s="67"/>
      <c r="FU532" s="67"/>
      <c r="FV532" s="67"/>
      <c r="FW532" s="67"/>
      <c r="FX532" s="67"/>
      <c r="FY532" s="67"/>
      <c r="FZ532" s="67"/>
      <c r="GA532" s="67"/>
      <c r="GB532" s="67"/>
      <c r="GC532" s="67"/>
      <c r="GD532" s="67"/>
      <c r="GE532" s="67"/>
      <c r="GF532" s="67"/>
      <c r="GG532" s="67"/>
      <c r="GH532" s="67"/>
      <c r="GI532" s="67"/>
      <c r="GJ532" s="67"/>
      <c r="GK532" s="67"/>
      <c r="GL532" s="67"/>
      <c r="GM532" s="67"/>
      <c r="GN532" s="67"/>
      <c r="GO532" s="67"/>
      <c r="GP532" s="67"/>
      <c r="GQ532" s="67"/>
      <c r="GR532" s="67"/>
      <c r="GS532" s="67"/>
      <c r="GT532" s="67"/>
      <c r="GU532" s="67"/>
      <c r="GV532" s="67"/>
      <c r="GW532" s="67"/>
      <c r="GX532" s="67"/>
      <c r="GY532" s="67"/>
      <c r="GZ532" s="67"/>
      <c r="HA532" s="67"/>
      <c r="HB532" s="67"/>
      <c r="HC532" s="67"/>
      <c r="HD532" s="67"/>
      <c r="HE532" s="67"/>
      <c r="HF532" s="67"/>
      <c r="HG532" s="67"/>
      <c r="HH532" s="67"/>
      <c r="HI532" s="67"/>
      <c r="HJ532" s="67"/>
      <c r="HK532" s="67"/>
      <c r="HL532" s="67"/>
      <c r="HM532" s="67"/>
      <c r="HN532" s="67"/>
      <c r="HO532" s="67"/>
      <c r="HP532" s="67"/>
      <c r="HQ532" s="67"/>
      <c r="HR532" s="67"/>
      <c r="HS532" s="67"/>
      <c r="HT532" s="67"/>
      <c r="HU532" s="67"/>
      <c r="HV532" s="67"/>
      <c r="HW532" s="67"/>
      <c r="HX532" s="67"/>
      <c r="HY532" s="67"/>
      <c r="HZ532" s="67"/>
      <c r="IA532" s="67"/>
      <c r="IB532" s="67"/>
      <c r="IC532" s="67"/>
      <c r="ID532" s="67"/>
    </row>
    <row r="533" spans="1:7" s="59" customFormat="1" ht="12.75" hidden="1" outlineLevel="1">
      <c r="A533" s="68" t="s">
        <v>522</v>
      </c>
      <c r="B533" s="88" t="s">
        <v>72</v>
      </c>
      <c r="C533" s="89"/>
      <c r="D533" s="89" t="s">
        <v>73</v>
      </c>
      <c r="E533" s="89" t="s">
        <v>73</v>
      </c>
      <c r="F533" s="89" t="s">
        <v>73</v>
      </c>
      <c r="G533" s="90" t="s">
        <v>73</v>
      </c>
    </row>
    <row r="534" spans="1:7" s="59" customFormat="1" ht="12.75" hidden="1" outlineLevel="1">
      <c r="A534" s="68" t="s">
        <v>523</v>
      </c>
      <c r="B534" s="88" t="s">
        <v>75</v>
      </c>
      <c r="C534" s="89"/>
      <c r="D534" s="89" t="s">
        <v>73</v>
      </c>
      <c r="E534" s="89" t="s">
        <v>73</v>
      </c>
      <c r="F534" s="89" t="s">
        <v>73</v>
      </c>
      <c r="G534" s="90" t="s">
        <v>73</v>
      </c>
    </row>
    <row r="535" spans="1:7" s="59" customFormat="1" ht="12.75" hidden="1" outlineLevel="1">
      <c r="A535" s="68" t="s">
        <v>524</v>
      </c>
      <c r="B535" s="88" t="s">
        <v>77</v>
      </c>
      <c r="C535" s="89"/>
      <c r="D535" s="89" t="s">
        <v>73</v>
      </c>
      <c r="E535" s="89" t="s">
        <v>73</v>
      </c>
      <c r="F535" s="89" t="s">
        <v>73</v>
      </c>
      <c r="G535" s="90" t="s">
        <v>73</v>
      </c>
    </row>
    <row r="536" spans="1:7" s="59" customFormat="1" ht="12.75" hidden="1" outlineLevel="1">
      <c r="A536" s="68" t="s">
        <v>525</v>
      </c>
      <c r="B536" s="88" t="s">
        <v>543</v>
      </c>
      <c r="C536" s="89"/>
      <c r="D536" s="89" t="s">
        <v>73</v>
      </c>
      <c r="E536" s="89" t="s">
        <v>73</v>
      </c>
      <c r="F536" s="89" t="s">
        <v>73</v>
      </c>
      <c r="G536" s="90" t="s">
        <v>73</v>
      </c>
    </row>
    <row r="537" spans="1:7" s="59" customFormat="1" ht="12.75" hidden="1" outlineLevel="1">
      <c r="A537" s="68" t="s">
        <v>526</v>
      </c>
      <c r="B537" s="91" t="s">
        <v>545</v>
      </c>
      <c r="C537" s="89"/>
      <c r="D537" s="89" t="s">
        <v>73</v>
      </c>
      <c r="E537" s="89" t="s">
        <v>73</v>
      </c>
      <c r="F537" s="89" t="s">
        <v>73</v>
      </c>
      <c r="G537" s="90" t="s">
        <v>73</v>
      </c>
    </row>
    <row r="538" spans="1:7" s="59" customFormat="1" ht="12.75" hidden="1" outlineLevel="1">
      <c r="A538" s="68" t="s">
        <v>527</v>
      </c>
      <c r="B538" s="88" t="s">
        <v>547</v>
      </c>
      <c r="C538" s="89"/>
      <c r="D538" s="89"/>
      <c r="E538" s="89"/>
      <c r="F538" s="89"/>
      <c r="G538" s="90"/>
    </row>
    <row r="539" spans="1:7" s="59" customFormat="1" ht="12.75" hidden="1" outlineLevel="1">
      <c r="A539" s="68" t="s">
        <v>606</v>
      </c>
      <c r="B539" s="88" t="s">
        <v>549</v>
      </c>
      <c r="C539" s="89"/>
      <c r="D539" s="89"/>
      <c r="E539" s="89"/>
      <c r="F539" s="89"/>
      <c r="G539" s="90"/>
    </row>
    <row r="540" spans="1:7" s="59" customFormat="1" ht="12.75" hidden="1" outlineLevel="1">
      <c r="A540" s="68" t="s">
        <v>607</v>
      </c>
      <c r="B540" s="88" t="s">
        <v>81</v>
      </c>
      <c r="C540" s="89"/>
      <c r="D540" s="89"/>
      <c r="E540" s="89"/>
      <c r="F540" s="89"/>
      <c r="G540" s="90"/>
    </row>
    <row r="541" spans="1:7" s="59" customFormat="1" ht="12.75" hidden="1" outlineLevel="1">
      <c r="A541" s="68" t="s">
        <v>608</v>
      </c>
      <c r="B541" s="88" t="s">
        <v>83</v>
      </c>
      <c r="C541" s="89"/>
      <c r="D541" s="89" t="s">
        <v>73</v>
      </c>
      <c r="E541" s="89" t="s">
        <v>73</v>
      </c>
      <c r="F541" s="89" t="s">
        <v>73</v>
      </c>
      <c r="G541" s="90" t="s">
        <v>73</v>
      </c>
    </row>
    <row r="542" spans="1:238" s="59" customFormat="1" ht="12.75" hidden="1" outlineLevel="1">
      <c r="A542" s="64" t="s">
        <v>404</v>
      </c>
      <c r="B542" s="85" t="s">
        <v>273</v>
      </c>
      <c r="C542" s="86" t="s">
        <v>22</v>
      </c>
      <c r="D542" s="86" t="s">
        <v>22</v>
      </c>
      <c r="E542" s="86" t="s">
        <v>22</v>
      </c>
      <c r="F542" s="86" t="s">
        <v>22</v>
      </c>
      <c r="G542" s="87" t="s">
        <v>22</v>
      </c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  <c r="BZ542" s="67"/>
      <c r="CA542" s="67"/>
      <c r="CB542" s="67"/>
      <c r="CC542" s="67"/>
      <c r="CD542" s="6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  <c r="FO542" s="67"/>
      <c r="FP542" s="67"/>
      <c r="FQ542" s="67"/>
      <c r="FR542" s="67"/>
      <c r="FS542" s="67"/>
      <c r="FT542" s="67"/>
      <c r="FU542" s="67"/>
      <c r="FV542" s="67"/>
      <c r="FW542" s="67"/>
      <c r="FX542" s="67"/>
      <c r="FY542" s="67"/>
      <c r="FZ542" s="67"/>
      <c r="GA542" s="67"/>
      <c r="GB542" s="67"/>
      <c r="GC542" s="67"/>
      <c r="GD542" s="67"/>
      <c r="GE542" s="67"/>
      <c r="GF542" s="67"/>
      <c r="GG542" s="67"/>
      <c r="GH542" s="67"/>
      <c r="GI542" s="67"/>
      <c r="GJ542" s="67"/>
      <c r="GK542" s="67"/>
      <c r="GL542" s="67"/>
      <c r="GM542" s="67"/>
      <c r="GN542" s="67"/>
      <c r="GO542" s="67"/>
      <c r="GP542" s="67"/>
      <c r="GQ542" s="67"/>
      <c r="GR542" s="67"/>
      <c r="GS542" s="67"/>
      <c r="GT542" s="67"/>
      <c r="GU542" s="67"/>
      <c r="GV542" s="67"/>
      <c r="GW542" s="67"/>
      <c r="GX542" s="67"/>
      <c r="GY542" s="67"/>
      <c r="GZ542" s="67"/>
      <c r="HA542" s="67"/>
      <c r="HB542" s="67"/>
      <c r="HC542" s="67"/>
      <c r="HD542" s="67"/>
      <c r="HE542" s="67"/>
      <c r="HF542" s="67"/>
      <c r="HG542" s="67"/>
      <c r="HH542" s="67"/>
      <c r="HI542" s="67"/>
      <c r="HJ542" s="67"/>
      <c r="HK542" s="67"/>
      <c r="HL542" s="67"/>
      <c r="HM542" s="67"/>
      <c r="HN542" s="67"/>
      <c r="HO542" s="67"/>
      <c r="HP542" s="67"/>
      <c r="HQ542" s="67"/>
      <c r="HR542" s="67"/>
      <c r="HS542" s="67"/>
      <c r="HT542" s="67"/>
      <c r="HU542" s="67"/>
      <c r="HV542" s="67"/>
      <c r="HW542" s="67"/>
      <c r="HX542" s="67"/>
      <c r="HY542" s="67"/>
      <c r="HZ542" s="67"/>
      <c r="IA542" s="67"/>
      <c r="IB542" s="67"/>
      <c r="IC542" s="67"/>
      <c r="ID542" s="67"/>
    </row>
    <row r="543" spans="1:7" s="59" customFormat="1" ht="12.75" hidden="1" outlineLevel="1">
      <c r="A543" s="68" t="s">
        <v>528</v>
      </c>
      <c r="B543" s="88" t="s">
        <v>72</v>
      </c>
      <c r="C543" s="89"/>
      <c r="D543" s="89" t="s">
        <v>73</v>
      </c>
      <c r="E543" s="89" t="s">
        <v>73</v>
      </c>
      <c r="F543" s="89" t="s">
        <v>73</v>
      </c>
      <c r="G543" s="90" t="s">
        <v>73</v>
      </c>
    </row>
    <row r="544" spans="1:7" s="59" customFormat="1" ht="12.75" hidden="1" outlineLevel="1">
      <c r="A544" s="68" t="s">
        <v>529</v>
      </c>
      <c r="B544" s="88" t="s">
        <v>75</v>
      </c>
      <c r="C544" s="89"/>
      <c r="D544" s="89" t="s">
        <v>73</v>
      </c>
      <c r="E544" s="89" t="s">
        <v>73</v>
      </c>
      <c r="F544" s="89" t="s">
        <v>73</v>
      </c>
      <c r="G544" s="90" t="s">
        <v>73</v>
      </c>
    </row>
    <row r="545" spans="1:7" s="59" customFormat="1" ht="12.75" hidden="1" outlineLevel="1">
      <c r="A545" s="68" t="s">
        <v>530</v>
      </c>
      <c r="B545" s="88" t="s">
        <v>77</v>
      </c>
      <c r="C545" s="89"/>
      <c r="D545" s="89" t="s">
        <v>73</v>
      </c>
      <c r="E545" s="89" t="s">
        <v>73</v>
      </c>
      <c r="F545" s="89" t="s">
        <v>73</v>
      </c>
      <c r="G545" s="90" t="s">
        <v>73</v>
      </c>
    </row>
    <row r="546" spans="1:7" s="59" customFormat="1" ht="12.75" hidden="1" outlineLevel="1">
      <c r="A546" s="68" t="s">
        <v>531</v>
      </c>
      <c r="B546" s="88" t="s">
        <v>543</v>
      </c>
      <c r="C546" s="89"/>
      <c r="D546" s="89" t="s">
        <v>73</v>
      </c>
      <c r="E546" s="89" t="s">
        <v>73</v>
      </c>
      <c r="F546" s="89" t="s">
        <v>73</v>
      </c>
      <c r="G546" s="90" t="s">
        <v>73</v>
      </c>
    </row>
    <row r="547" spans="1:7" s="59" customFormat="1" ht="12.75" hidden="1" outlineLevel="1">
      <c r="A547" s="68" t="s">
        <v>532</v>
      </c>
      <c r="B547" s="91" t="s">
        <v>545</v>
      </c>
      <c r="C547" s="89"/>
      <c r="D547" s="89" t="s">
        <v>73</v>
      </c>
      <c r="E547" s="89" t="s">
        <v>73</v>
      </c>
      <c r="F547" s="89" t="s">
        <v>73</v>
      </c>
      <c r="G547" s="90" t="s">
        <v>73</v>
      </c>
    </row>
    <row r="548" spans="1:7" s="59" customFormat="1" ht="12.75" hidden="1" outlineLevel="1">
      <c r="A548" s="68" t="s">
        <v>533</v>
      </c>
      <c r="B548" s="88" t="s">
        <v>547</v>
      </c>
      <c r="C548" s="89"/>
      <c r="D548" s="89"/>
      <c r="E548" s="89"/>
      <c r="F548" s="89"/>
      <c r="G548" s="90"/>
    </row>
    <row r="549" spans="1:7" s="59" customFormat="1" ht="12.75" hidden="1" outlineLevel="1">
      <c r="A549" s="68" t="s">
        <v>609</v>
      </c>
      <c r="B549" s="88" t="s">
        <v>549</v>
      </c>
      <c r="C549" s="89"/>
      <c r="D549" s="89"/>
      <c r="E549" s="89"/>
      <c r="F549" s="89"/>
      <c r="G549" s="90"/>
    </row>
    <row r="550" spans="1:7" s="59" customFormat="1" ht="12.75" hidden="1" outlineLevel="1">
      <c r="A550" s="68" t="s">
        <v>610</v>
      </c>
      <c r="B550" s="88" t="s">
        <v>81</v>
      </c>
      <c r="C550" s="89"/>
      <c r="D550" s="89"/>
      <c r="E550" s="89"/>
      <c r="F550" s="89"/>
      <c r="G550" s="90"/>
    </row>
    <row r="551" spans="1:7" s="59" customFormat="1" ht="12.75" hidden="1" outlineLevel="1">
      <c r="A551" s="68" t="s">
        <v>611</v>
      </c>
      <c r="B551" s="88" t="s">
        <v>83</v>
      </c>
      <c r="C551" s="89"/>
      <c r="D551" s="89" t="s">
        <v>73</v>
      </c>
      <c r="E551" s="89" t="s">
        <v>73</v>
      </c>
      <c r="F551" s="89" t="s">
        <v>73</v>
      </c>
      <c r="G551" s="90" t="s">
        <v>73</v>
      </c>
    </row>
    <row r="552" spans="1:238" s="59" customFormat="1" ht="25.5" collapsed="1">
      <c r="A552" s="64" t="s">
        <v>405</v>
      </c>
      <c r="B552" s="85" t="s">
        <v>406</v>
      </c>
      <c r="C552" s="86" t="s">
        <v>22</v>
      </c>
      <c r="D552" s="86" t="s">
        <v>22</v>
      </c>
      <c r="E552" s="86" t="s">
        <v>22</v>
      </c>
      <c r="F552" s="86" t="s">
        <v>22</v>
      </c>
      <c r="G552" s="87" t="s">
        <v>22</v>
      </c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  <c r="BZ552" s="67"/>
      <c r="CA552" s="67"/>
      <c r="CB552" s="67"/>
      <c r="CC552" s="67"/>
      <c r="CD552" s="6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  <c r="FO552" s="67"/>
      <c r="FP552" s="67"/>
      <c r="FQ552" s="67"/>
      <c r="FR552" s="67"/>
      <c r="FS552" s="67"/>
      <c r="FT552" s="67"/>
      <c r="FU552" s="67"/>
      <c r="FV552" s="67"/>
      <c r="FW552" s="67"/>
      <c r="FX552" s="67"/>
      <c r="FY552" s="67"/>
      <c r="FZ552" s="67"/>
      <c r="GA552" s="67"/>
      <c r="GB552" s="67"/>
      <c r="GC552" s="67"/>
      <c r="GD552" s="67"/>
      <c r="GE552" s="67"/>
      <c r="GF552" s="67"/>
      <c r="GG552" s="67"/>
      <c r="GH552" s="67"/>
      <c r="GI552" s="67"/>
      <c r="GJ552" s="67"/>
      <c r="GK552" s="67"/>
      <c r="GL552" s="67"/>
      <c r="GM552" s="67"/>
      <c r="GN552" s="67"/>
      <c r="GO552" s="67"/>
      <c r="GP552" s="67"/>
      <c r="GQ552" s="67"/>
      <c r="GR552" s="67"/>
      <c r="GS552" s="67"/>
      <c r="GT552" s="67"/>
      <c r="GU552" s="67"/>
      <c r="GV552" s="67"/>
      <c r="GW552" s="67"/>
      <c r="GX552" s="67"/>
      <c r="GY552" s="67"/>
      <c r="GZ552" s="67"/>
      <c r="HA552" s="67"/>
      <c r="HB552" s="67"/>
      <c r="HC552" s="67"/>
      <c r="HD552" s="67"/>
      <c r="HE552" s="67"/>
      <c r="HF552" s="67"/>
      <c r="HG552" s="67"/>
      <c r="HH552" s="67"/>
      <c r="HI552" s="67"/>
      <c r="HJ552" s="67"/>
      <c r="HK552" s="67"/>
      <c r="HL552" s="67"/>
      <c r="HM552" s="67"/>
      <c r="HN552" s="67"/>
      <c r="HO552" s="67"/>
      <c r="HP552" s="67"/>
      <c r="HQ552" s="67"/>
      <c r="HR552" s="67"/>
      <c r="HS552" s="67"/>
      <c r="HT552" s="67"/>
      <c r="HU552" s="67"/>
      <c r="HV552" s="67"/>
      <c r="HW552" s="67"/>
      <c r="HX552" s="67"/>
      <c r="HY552" s="67"/>
      <c r="HZ552" s="67"/>
      <c r="IA552" s="67"/>
      <c r="IB552" s="67"/>
      <c r="IC552" s="67"/>
      <c r="ID552" s="67"/>
    </row>
    <row r="553" spans="1:238" s="59" customFormat="1" ht="12.75">
      <c r="A553" s="64" t="s">
        <v>407</v>
      </c>
      <c r="B553" s="109" t="s">
        <v>263</v>
      </c>
      <c r="C553" s="66" t="s">
        <v>22</v>
      </c>
      <c r="D553" s="66" t="s">
        <v>22</v>
      </c>
      <c r="E553" s="66" t="s">
        <v>22</v>
      </c>
      <c r="F553" s="66" t="s">
        <v>22</v>
      </c>
      <c r="G553" s="84" t="s">
        <v>22</v>
      </c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  <c r="BZ553" s="67"/>
      <c r="CA553" s="67"/>
      <c r="CB553" s="67"/>
      <c r="CC553" s="67"/>
      <c r="CD553" s="6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  <c r="FO553" s="67"/>
      <c r="FP553" s="67"/>
      <c r="FQ553" s="67"/>
      <c r="FR553" s="67"/>
      <c r="FS553" s="67"/>
      <c r="FT553" s="67"/>
      <c r="FU553" s="67"/>
      <c r="FV553" s="67"/>
      <c r="FW553" s="67"/>
      <c r="FX553" s="67"/>
      <c r="FY553" s="67"/>
      <c r="FZ553" s="67"/>
      <c r="GA553" s="67"/>
      <c r="GB553" s="67"/>
      <c r="GC553" s="67"/>
      <c r="GD553" s="67"/>
      <c r="GE553" s="67"/>
      <c r="GF553" s="67"/>
      <c r="GG553" s="67"/>
      <c r="GH553" s="67"/>
      <c r="GI553" s="67"/>
      <c r="GJ553" s="67"/>
      <c r="GK553" s="67"/>
      <c r="GL553" s="67"/>
      <c r="GM553" s="67"/>
      <c r="GN553" s="67"/>
      <c r="GO553" s="67"/>
      <c r="GP553" s="67"/>
      <c r="GQ553" s="67"/>
      <c r="GR553" s="67"/>
      <c r="GS553" s="67"/>
      <c r="GT553" s="67"/>
      <c r="GU553" s="67"/>
      <c r="GV553" s="67"/>
      <c r="GW553" s="67"/>
      <c r="GX553" s="67"/>
      <c r="GY553" s="67"/>
      <c r="GZ553" s="67"/>
      <c r="HA553" s="67"/>
      <c r="HB553" s="67"/>
      <c r="HC553" s="67"/>
      <c r="HD553" s="67"/>
      <c r="HE553" s="67"/>
      <c r="HF553" s="67"/>
      <c r="HG553" s="67"/>
      <c r="HH553" s="67"/>
      <c r="HI553" s="67"/>
      <c r="HJ553" s="67"/>
      <c r="HK553" s="67"/>
      <c r="HL553" s="67"/>
      <c r="HM553" s="67"/>
      <c r="HN553" s="67"/>
      <c r="HO553" s="67"/>
      <c r="HP553" s="67"/>
      <c r="HQ553" s="67"/>
      <c r="HR553" s="67"/>
      <c r="HS553" s="67"/>
      <c r="HT553" s="67"/>
      <c r="HU553" s="67"/>
      <c r="HV553" s="67"/>
      <c r="HW553" s="67"/>
      <c r="HX553" s="67"/>
      <c r="HY553" s="67"/>
      <c r="HZ553" s="67"/>
      <c r="IA553" s="67"/>
      <c r="IB553" s="67"/>
      <c r="IC553" s="67"/>
      <c r="ID553" s="67"/>
    </row>
    <row r="554" spans="1:238" s="59" customFormat="1" ht="12.75" hidden="1" outlineLevel="1">
      <c r="A554" s="64" t="s">
        <v>408</v>
      </c>
      <c r="B554" s="109" t="s">
        <v>265</v>
      </c>
      <c r="C554" s="66" t="s">
        <v>22</v>
      </c>
      <c r="D554" s="66" t="s">
        <v>22</v>
      </c>
      <c r="E554" s="66" t="s">
        <v>22</v>
      </c>
      <c r="F554" s="66" t="s">
        <v>22</v>
      </c>
      <c r="G554" s="84" t="s">
        <v>22</v>
      </c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  <c r="BZ554" s="67"/>
      <c r="CA554" s="67"/>
      <c r="CB554" s="67"/>
      <c r="CC554" s="67"/>
      <c r="CD554" s="6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  <c r="FO554" s="67"/>
      <c r="FP554" s="67"/>
      <c r="FQ554" s="67"/>
      <c r="FR554" s="67"/>
      <c r="FS554" s="67"/>
      <c r="FT554" s="67"/>
      <c r="FU554" s="67"/>
      <c r="FV554" s="67"/>
      <c r="FW554" s="67"/>
      <c r="FX554" s="67"/>
      <c r="FY554" s="67"/>
      <c r="FZ554" s="67"/>
      <c r="GA554" s="67"/>
      <c r="GB554" s="67"/>
      <c r="GC554" s="67"/>
      <c r="GD554" s="67"/>
      <c r="GE554" s="67"/>
      <c r="GF554" s="67"/>
      <c r="GG554" s="67"/>
      <c r="GH554" s="67"/>
      <c r="GI554" s="67"/>
      <c r="GJ554" s="67"/>
      <c r="GK554" s="67"/>
      <c r="GL554" s="67"/>
      <c r="GM554" s="67"/>
      <c r="GN554" s="67"/>
      <c r="GO554" s="67"/>
      <c r="GP554" s="67"/>
      <c r="GQ554" s="67"/>
      <c r="GR554" s="67"/>
      <c r="GS554" s="67"/>
      <c r="GT554" s="67"/>
      <c r="GU554" s="67"/>
      <c r="GV554" s="67"/>
      <c r="GW554" s="67"/>
      <c r="GX554" s="67"/>
      <c r="GY554" s="67"/>
      <c r="GZ554" s="67"/>
      <c r="HA554" s="67"/>
      <c r="HB554" s="67"/>
      <c r="HC554" s="67"/>
      <c r="HD554" s="67"/>
      <c r="HE554" s="67"/>
      <c r="HF554" s="67"/>
      <c r="HG554" s="67"/>
      <c r="HH554" s="67"/>
      <c r="HI554" s="67"/>
      <c r="HJ554" s="67"/>
      <c r="HK554" s="67"/>
      <c r="HL554" s="67"/>
      <c r="HM554" s="67"/>
      <c r="HN554" s="67"/>
      <c r="HO554" s="67"/>
      <c r="HP554" s="67"/>
      <c r="HQ554" s="67"/>
      <c r="HR554" s="67"/>
      <c r="HS554" s="67"/>
      <c r="HT554" s="67"/>
      <c r="HU554" s="67"/>
      <c r="HV554" s="67"/>
      <c r="HW554" s="67"/>
      <c r="HX554" s="67"/>
      <c r="HY554" s="67"/>
      <c r="HZ554" s="67"/>
      <c r="IA554" s="67"/>
      <c r="IB554" s="67"/>
      <c r="IC554" s="67"/>
      <c r="ID554" s="67"/>
    </row>
    <row r="555" spans="1:7" s="59" customFormat="1" ht="12.75" hidden="1" outlineLevel="1">
      <c r="A555" s="68" t="s">
        <v>409</v>
      </c>
      <c r="B555" s="110" t="s">
        <v>72</v>
      </c>
      <c r="C555" s="70"/>
      <c r="D555" s="70" t="s">
        <v>73</v>
      </c>
      <c r="E555" s="70" t="s">
        <v>73</v>
      </c>
      <c r="F555" s="70" t="s">
        <v>73</v>
      </c>
      <c r="G555" s="83" t="s">
        <v>73</v>
      </c>
    </row>
    <row r="556" spans="1:7" s="59" customFormat="1" ht="12.75" hidden="1" outlineLevel="1">
      <c r="A556" s="68" t="s">
        <v>410</v>
      </c>
      <c r="B556" s="110" t="s">
        <v>75</v>
      </c>
      <c r="C556" s="70"/>
      <c r="D556" s="70" t="s">
        <v>73</v>
      </c>
      <c r="E556" s="70" t="s">
        <v>73</v>
      </c>
      <c r="F556" s="70" t="s">
        <v>73</v>
      </c>
      <c r="G556" s="83" t="s">
        <v>73</v>
      </c>
    </row>
    <row r="557" spans="1:7" s="59" customFormat="1" ht="12.75" hidden="1" outlineLevel="1">
      <c r="A557" s="68" t="s">
        <v>411</v>
      </c>
      <c r="B557" s="110" t="s">
        <v>77</v>
      </c>
      <c r="C557" s="70"/>
      <c r="D557" s="70" t="s">
        <v>73</v>
      </c>
      <c r="E557" s="70" t="s">
        <v>73</v>
      </c>
      <c r="F557" s="70" t="s">
        <v>73</v>
      </c>
      <c r="G557" s="83" t="s">
        <v>73</v>
      </c>
    </row>
    <row r="558" spans="1:7" s="59" customFormat="1" ht="12.75" hidden="1" outlineLevel="1">
      <c r="A558" s="68" t="s">
        <v>412</v>
      </c>
      <c r="B558" s="110" t="s">
        <v>543</v>
      </c>
      <c r="C558" s="70"/>
      <c r="D558" s="70" t="s">
        <v>73</v>
      </c>
      <c r="E558" s="70" t="s">
        <v>73</v>
      </c>
      <c r="F558" s="70" t="s">
        <v>73</v>
      </c>
      <c r="G558" s="83" t="s">
        <v>73</v>
      </c>
    </row>
    <row r="559" spans="1:7" s="59" customFormat="1" ht="12.75" hidden="1" outlineLevel="1">
      <c r="A559" s="68" t="s">
        <v>413</v>
      </c>
      <c r="B559" s="110" t="s">
        <v>545</v>
      </c>
      <c r="C559" s="70"/>
      <c r="D559" s="70" t="s">
        <v>73</v>
      </c>
      <c r="E559" s="70" t="s">
        <v>73</v>
      </c>
      <c r="F559" s="70" t="s">
        <v>73</v>
      </c>
      <c r="G559" s="83" t="s">
        <v>73</v>
      </c>
    </row>
    <row r="560" spans="1:7" s="59" customFormat="1" ht="12.75" hidden="1" outlineLevel="1">
      <c r="A560" s="68" t="s">
        <v>414</v>
      </c>
      <c r="B560" s="110" t="s">
        <v>547</v>
      </c>
      <c r="C560" s="70"/>
      <c r="D560" s="70"/>
      <c r="E560" s="70"/>
      <c r="F560" s="70"/>
      <c r="G560" s="83"/>
    </row>
    <row r="561" spans="1:7" s="59" customFormat="1" ht="12.75" hidden="1" outlineLevel="1">
      <c r="A561" s="68" t="s">
        <v>612</v>
      </c>
      <c r="B561" s="110" t="s">
        <v>549</v>
      </c>
      <c r="C561" s="70"/>
      <c r="D561" s="70"/>
      <c r="E561" s="70"/>
      <c r="F561" s="70"/>
      <c r="G561" s="83"/>
    </row>
    <row r="562" spans="1:7" s="59" customFormat="1" ht="12.75" hidden="1" outlineLevel="1">
      <c r="A562" s="68" t="s">
        <v>613</v>
      </c>
      <c r="B562" s="110" t="s">
        <v>81</v>
      </c>
      <c r="C562" s="70"/>
      <c r="D562" s="70"/>
      <c r="E562" s="70"/>
      <c r="F562" s="70"/>
      <c r="G562" s="83"/>
    </row>
    <row r="563" spans="1:7" s="59" customFormat="1" ht="12.75" hidden="1" outlineLevel="1">
      <c r="A563" s="68" t="s">
        <v>614</v>
      </c>
      <c r="B563" s="111" t="s">
        <v>83</v>
      </c>
      <c r="C563" s="70"/>
      <c r="D563" s="70" t="s">
        <v>73</v>
      </c>
      <c r="E563" s="70" t="s">
        <v>73</v>
      </c>
      <c r="F563" s="70" t="s">
        <v>73</v>
      </c>
      <c r="G563" s="83" t="s">
        <v>73</v>
      </c>
    </row>
    <row r="564" spans="1:238" s="59" customFormat="1" ht="12.75" hidden="1" outlineLevel="1">
      <c r="A564" s="64" t="s">
        <v>415</v>
      </c>
      <c r="B564" s="109" t="s">
        <v>273</v>
      </c>
      <c r="C564" s="66" t="s">
        <v>22</v>
      </c>
      <c r="D564" s="66" t="s">
        <v>22</v>
      </c>
      <c r="E564" s="66" t="s">
        <v>22</v>
      </c>
      <c r="F564" s="66" t="s">
        <v>22</v>
      </c>
      <c r="G564" s="84" t="s">
        <v>22</v>
      </c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  <c r="BZ564" s="67"/>
      <c r="CA564" s="67"/>
      <c r="CB564" s="67"/>
      <c r="CC564" s="67"/>
      <c r="CD564" s="6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  <c r="FO564" s="67"/>
      <c r="FP564" s="67"/>
      <c r="FQ564" s="67"/>
      <c r="FR564" s="67"/>
      <c r="FS564" s="67"/>
      <c r="FT564" s="67"/>
      <c r="FU564" s="67"/>
      <c r="FV564" s="67"/>
      <c r="FW564" s="67"/>
      <c r="FX564" s="67"/>
      <c r="FY564" s="67"/>
      <c r="FZ564" s="67"/>
      <c r="GA564" s="67"/>
      <c r="GB564" s="67"/>
      <c r="GC564" s="67"/>
      <c r="GD564" s="67"/>
      <c r="GE564" s="67"/>
      <c r="GF564" s="67"/>
      <c r="GG564" s="67"/>
      <c r="GH564" s="67"/>
      <c r="GI564" s="67"/>
      <c r="GJ564" s="67"/>
      <c r="GK564" s="67"/>
      <c r="GL564" s="67"/>
      <c r="GM564" s="67"/>
      <c r="GN564" s="67"/>
      <c r="GO564" s="67"/>
      <c r="GP564" s="67"/>
      <c r="GQ564" s="67"/>
      <c r="GR564" s="67"/>
      <c r="GS564" s="67"/>
      <c r="GT564" s="67"/>
      <c r="GU564" s="67"/>
      <c r="GV564" s="67"/>
      <c r="GW564" s="67"/>
      <c r="GX564" s="67"/>
      <c r="GY564" s="67"/>
      <c r="GZ564" s="67"/>
      <c r="HA564" s="67"/>
      <c r="HB564" s="67"/>
      <c r="HC564" s="67"/>
      <c r="HD564" s="67"/>
      <c r="HE564" s="67"/>
      <c r="HF564" s="67"/>
      <c r="HG564" s="67"/>
      <c r="HH564" s="67"/>
      <c r="HI564" s="67"/>
      <c r="HJ564" s="67"/>
      <c r="HK564" s="67"/>
      <c r="HL564" s="67"/>
      <c r="HM564" s="67"/>
      <c r="HN564" s="67"/>
      <c r="HO564" s="67"/>
      <c r="HP564" s="67"/>
      <c r="HQ564" s="67"/>
      <c r="HR564" s="67"/>
      <c r="HS564" s="67"/>
      <c r="HT564" s="67"/>
      <c r="HU564" s="67"/>
      <c r="HV564" s="67"/>
      <c r="HW564" s="67"/>
      <c r="HX564" s="67"/>
      <c r="HY564" s="67"/>
      <c r="HZ564" s="67"/>
      <c r="IA564" s="67"/>
      <c r="IB564" s="67"/>
      <c r="IC564" s="67"/>
      <c r="ID564" s="67"/>
    </row>
    <row r="565" spans="1:7" s="59" customFormat="1" ht="12.75" hidden="1" outlineLevel="1">
      <c r="A565" s="68" t="s">
        <v>416</v>
      </c>
      <c r="B565" s="110" t="s">
        <v>72</v>
      </c>
      <c r="C565" s="70"/>
      <c r="D565" s="70" t="s">
        <v>73</v>
      </c>
      <c r="E565" s="70" t="s">
        <v>73</v>
      </c>
      <c r="F565" s="70" t="s">
        <v>73</v>
      </c>
      <c r="G565" s="83" t="s">
        <v>73</v>
      </c>
    </row>
    <row r="566" spans="1:7" s="59" customFormat="1" ht="12.75" hidden="1" outlineLevel="1">
      <c r="A566" s="68" t="s">
        <v>417</v>
      </c>
      <c r="B566" s="110" t="s">
        <v>75</v>
      </c>
      <c r="C566" s="70"/>
      <c r="D566" s="70" t="s">
        <v>73</v>
      </c>
      <c r="E566" s="70" t="s">
        <v>73</v>
      </c>
      <c r="F566" s="70" t="s">
        <v>73</v>
      </c>
      <c r="G566" s="83" t="s">
        <v>73</v>
      </c>
    </row>
    <row r="567" spans="1:7" s="59" customFormat="1" ht="12.75" hidden="1" outlineLevel="1">
      <c r="A567" s="68" t="s">
        <v>418</v>
      </c>
      <c r="B567" s="110" t="s">
        <v>77</v>
      </c>
      <c r="C567" s="70"/>
      <c r="D567" s="70" t="s">
        <v>73</v>
      </c>
      <c r="E567" s="70" t="s">
        <v>73</v>
      </c>
      <c r="F567" s="70" t="s">
        <v>73</v>
      </c>
      <c r="G567" s="83" t="s">
        <v>73</v>
      </c>
    </row>
    <row r="568" spans="1:7" s="59" customFormat="1" ht="12.75" hidden="1" outlineLevel="1">
      <c r="A568" s="68" t="s">
        <v>419</v>
      </c>
      <c r="B568" s="110" t="s">
        <v>543</v>
      </c>
      <c r="C568" s="70"/>
      <c r="D568" s="70" t="s">
        <v>73</v>
      </c>
      <c r="E568" s="70" t="s">
        <v>73</v>
      </c>
      <c r="F568" s="70" t="s">
        <v>73</v>
      </c>
      <c r="G568" s="83" t="s">
        <v>73</v>
      </c>
    </row>
    <row r="569" spans="1:7" s="59" customFormat="1" ht="12.75" hidden="1" outlineLevel="1">
      <c r="A569" s="68" t="s">
        <v>420</v>
      </c>
      <c r="B569" s="110" t="s">
        <v>545</v>
      </c>
      <c r="C569" s="70"/>
      <c r="D569" s="70" t="s">
        <v>73</v>
      </c>
      <c r="E569" s="70" t="s">
        <v>73</v>
      </c>
      <c r="F569" s="70" t="s">
        <v>73</v>
      </c>
      <c r="G569" s="83" t="s">
        <v>73</v>
      </c>
    </row>
    <row r="570" spans="1:7" s="59" customFormat="1" ht="12.75" hidden="1" outlineLevel="1">
      <c r="A570" s="68" t="s">
        <v>421</v>
      </c>
      <c r="B570" s="110" t="s">
        <v>547</v>
      </c>
      <c r="C570" s="70"/>
      <c r="D570" s="70"/>
      <c r="E570" s="70"/>
      <c r="F570" s="70"/>
      <c r="G570" s="83"/>
    </row>
    <row r="571" spans="1:7" s="59" customFormat="1" ht="12.75" hidden="1" outlineLevel="1">
      <c r="A571" s="68" t="s">
        <v>615</v>
      </c>
      <c r="B571" s="110" t="s">
        <v>549</v>
      </c>
      <c r="C571" s="70"/>
      <c r="D571" s="70"/>
      <c r="E571" s="70"/>
      <c r="F571" s="70"/>
      <c r="G571" s="83"/>
    </row>
    <row r="572" spans="1:7" s="59" customFormat="1" ht="12.75" hidden="1" outlineLevel="1">
      <c r="A572" s="68" t="s">
        <v>616</v>
      </c>
      <c r="B572" s="110" t="s">
        <v>81</v>
      </c>
      <c r="C572" s="70"/>
      <c r="D572" s="70"/>
      <c r="E572" s="70"/>
      <c r="F572" s="70"/>
      <c r="G572" s="83"/>
    </row>
    <row r="573" spans="1:7" s="59" customFormat="1" ht="12.75" hidden="1" outlineLevel="1">
      <c r="A573" s="68" t="s">
        <v>617</v>
      </c>
      <c r="B573" s="111" t="s">
        <v>83</v>
      </c>
      <c r="C573" s="70"/>
      <c r="D573" s="70" t="s">
        <v>73</v>
      </c>
      <c r="E573" s="70" t="s">
        <v>73</v>
      </c>
      <c r="F573" s="70" t="s">
        <v>73</v>
      </c>
      <c r="G573" s="83" t="s">
        <v>73</v>
      </c>
    </row>
    <row r="574" spans="1:238" s="59" customFormat="1" ht="12.75" collapsed="1">
      <c r="A574" s="112" t="s">
        <v>422</v>
      </c>
      <c r="B574" s="85" t="s">
        <v>312</v>
      </c>
      <c r="C574" s="66" t="s">
        <v>22</v>
      </c>
      <c r="D574" s="66" t="s">
        <v>22</v>
      </c>
      <c r="E574" s="66" t="s">
        <v>22</v>
      </c>
      <c r="F574" s="66" t="s">
        <v>22</v>
      </c>
      <c r="G574" s="84" t="s">
        <v>22</v>
      </c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  <c r="BZ574" s="67"/>
      <c r="CA574" s="67"/>
      <c r="CB574" s="67"/>
      <c r="CC574" s="67"/>
      <c r="CD574" s="6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  <c r="FO574" s="67"/>
      <c r="FP574" s="67"/>
      <c r="FQ574" s="67"/>
      <c r="FR574" s="67"/>
      <c r="FS574" s="67"/>
      <c r="FT574" s="67"/>
      <c r="FU574" s="67"/>
      <c r="FV574" s="67"/>
      <c r="FW574" s="67"/>
      <c r="FX574" s="67"/>
      <c r="FY574" s="67"/>
      <c r="FZ574" s="67"/>
      <c r="GA574" s="67"/>
      <c r="GB574" s="67"/>
      <c r="GC574" s="67"/>
      <c r="GD574" s="67"/>
      <c r="GE574" s="67"/>
      <c r="GF574" s="67"/>
      <c r="GG574" s="67"/>
      <c r="GH574" s="67"/>
      <c r="GI574" s="67"/>
      <c r="GJ574" s="67"/>
      <c r="GK574" s="67"/>
      <c r="GL574" s="67"/>
      <c r="GM574" s="67"/>
      <c r="GN574" s="67"/>
      <c r="GO574" s="67"/>
      <c r="GP574" s="67"/>
      <c r="GQ574" s="67"/>
      <c r="GR574" s="67"/>
      <c r="GS574" s="67"/>
      <c r="GT574" s="67"/>
      <c r="GU574" s="67"/>
      <c r="GV574" s="67"/>
      <c r="GW574" s="67"/>
      <c r="GX574" s="67"/>
      <c r="GY574" s="67"/>
      <c r="GZ574" s="67"/>
      <c r="HA574" s="67"/>
      <c r="HB574" s="67"/>
      <c r="HC574" s="67"/>
      <c r="HD574" s="67"/>
      <c r="HE574" s="67"/>
      <c r="HF574" s="67"/>
      <c r="HG574" s="67"/>
      <c r="HH574" s="67"/>
      <c r="HI574" s="67"/>
      <c r="HJ574" s="67"/>
      <c r="HK574" s="67"/>
      <c r="HL574" s="67"/>
      <c r="HM574" s="67"/>
      <c r="HN574" s="67"/>
      <c r="HO574" s="67"/>
      <c r="HP574" s="67"/>
      <c r="HQ574" s="67"/>
      <c r="HR574" s="67"/>
      <c r="HS574" s="67"/>
      <c r="HT574" s="67"/>
      <c r="HU574" s="67"/>
      <c r="HV574" s="67"/>
      <c r="HW574" s="67"/>
      <c r="HX574" s="67"/>
      <c r="HY574" s="67"/>
      <c r="HZ574" s="67"/>
      <c r="IA574" s="67"/>
      <c r="IB574" s="67"/>
      <c r="IC574" s="67"/>
      <c r="ID574" s="67"/>
    </row>
    <row r="575" spans="1:238" s="59" customFormat="1" ht="12.75">
      <c r="A575" s="64" t="s">
        <v>423</v>
      </c>
      <c r="B575" s="109" t="s">
        <v>265</v>
      </c>
      <c r="C575" s="66" t="s">
        <v>22</v>
      </c>
      <c r="D575" s="66" t="s">
        <v>22</v>
      </c>
      <c r="E575" s="66" t="s">
        <v>22</v>
      </c>
      <c r="F575" s="66" t="s">
        <v>22</v>
      </c>
      <c r="G575" s="84" t="s">
        <v>22</v>
      </c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  <c r="BZ575" s="67"/>
      <c r="CA575" s="67"/>
      <c r="CB575" s="67"/>
      <c r="CC575" s="67"/>
      <c r="CD575" s="6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  <c r="FO575" s="67"/>
      <c r="FP575" s="67"/>
      <c r="FQ575" s="67"/>
      <c r="FR575" s="67"/>
      <c r="FS575" s="67"/>
      <c r="FT575" s="67"/>
      <c r="FU575" s="67"/>
      <c r="FV575" s="67"/>
      <c r="FW575" s="67"/>
      <c r="FX575" s="67"/>
      <c r="FY575" s="67"/>
      <c r="FZ575" s="67"/>
      <c r="GA575" s="67"/>
      <c r="GB575" s="67"/>
      <c r="GC575" s="67"/>
      <c r="GD575" s="67"/>
      <c r="GE575" s="67"/>
      <c r="GF575" s="67"/>
      <c r="GG575" s="67"/>
      <c r="GH575" s="67"/>
      <c r="GI575" s="67"/>
      <c r="GJ575" s="67"/>
      <c r="GK575" s="67"/>
      <c r="GL575" s="67"/>
      <c r="GM575" s="67"/>
      <c r="GN575" s="67"/>
      <c r="GO575" s="67"/>
      <c r="GP575" s="67"/>
      <c r="GQ575" s="67"/>
      <c r="GR575" s="67"/>
      <c r="GS575" s="67"/>
      <c r="GT575" s="67"/>
      <c r="GU575" s="67"/>
      <c r="GV575" s="67"/>
      <c r="GW575" s="67"/>
      <c r="GX575" s="67"/>
      <c r="GY575" s="67"/>
      <c r="GZ575" s="67"/>
      <c r="HA575" s="67"/>
      <c r="HB575" s="67"/>
      <c r="HC575" s="67"/>
      <c r="HD575" s="67"/>
      <c r="HE575" s="67"/>
      <c r="HF575" s="67"/>
      <c r="HG575" s="67"/>
      <c r="HH575" s="67"/>
      <c r="HI575" s="67"/>
      <c r="HJ575" s="67"/>
      <c r="HK575" s="67"/>
      <c r="HL575" s="67"/>
      <c r="HM575" s="67"/>
      <c r="HN575" s="67"/>
      <c r="HO575" s="67"/>
      <c r="HP575" s="67"/>
      <c r="HQ575" s="67"/>
      <c r="HR575" s="67"/>
      <c r="HS575" s="67"/>
      <c r="HT575" s="67"/>
      <c r="HU575" s="67"/>
      <c r="HV575" s="67"/>
      <c r="HW575" s="67"/>
      <c r="HX575" s="67"/>
      <c r="HY575" s="67"/>
      <c r="HZ575" s="67"/>
      <c r="IA575" s="67"/>
      <c r="IB575" s="67"/>
      <c r="IC575" s="67"/>
      <c r="ID575" s="67"/>
    </row>
    <row r="576" spans="1:7" s="59" customFormat="1" ht="12.75">
      <c r="A576" s="68" t="s">
        <v>618</v>
      </c>
      <c r="B576" s="110" t="s">
        <v>72</v>
      </c>
      <c r="C576" s="70"/>
      <c r="D576" s="70" t="s">
        <v>73</v>
      </c>
      <c r="E576" s="70" t="s">
        <v>73</v>
      </c>
      <c r="F576" s="70" t="s">
        <v>73</v>
      </c>
      <c r="G576" s="83" t="s">
        <v>73</v>
      </c>
    </row>
    <row r="577" spans="1:7" s="59" customFormat="1" ht="12.75">
      <c r="A577" s="68" t="s">
        <v>424</v>
      </c>
      <c r="B577" s="110" t="s">
        <v>75</v>
      </c>
      <c r="C577" s="70"/>
      <c r="D577" s="70" t="s">
        <v>73</v>
      </c>
      <c r="E577" s="70" t="s">
        <v>73</v>
      </c>
      <c r="F577" s="70" t="s">
        <v>73</v>
      </c>
      <c r="G577" s="83" t="s">
        <v>73</v>
      </c>
    </row>
    <row r="578" spans="1:238" s="59" customFormat="1" ht="38.25">
      <c r="A578" s="72"/>
      <c r="B578" s="76" t="s">
        <v>689</v>
      </c>
      <c r="C578" s="74">
        <v>2020</v>
      </c>
      <c r="D578" s="74">
        <v>0.4</v>
      </c>
      <c r="E578" s="74">
        <v>12</v>
      </c>
      <c r="F578" s="74">
        <v>100</v>
      </c>
      <c r="G578" s="75">
        <v>71133.57</v>
      </c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  <c r="DZ578" s="60"/>
      <c r="EA578" s="60"/>
      <c r="EB578" s="60"/>
      <c r="EC578" s="60"/>
      <c r="ED578" s="60"/>
      <c r="EE578" s="60"/>
      <c r="EF578" s="60"/>
      <c r="EG578" s="60"/>
      <c r="EH578" s="60"/>
      <c r="EI578" s="60"/>
      <c r="EJ578" s="60"/>
      <c r="EK578" s="60"/>
      <c r="EL578" s="60"/>
      <c r="EM578" s="60"/>
      <c r="EN578" s="60"/>
      <c r="EO578" s="60"/>
      <c r="EP578" s="60"/>
      <c r="EQ578" s="60"/>
      <c r="ER578" s="60"/>
      <c r="ES578" s="60"/>
      <c r="ET578" s="60"/>
      <c r="EU578" s="60"/>
      <c r="EV578" s="60"/>
      <c r="EW578" s="60"/>
      <c r="EX578" s="60"/>
      <c r="EY578" s="60"/>
      <c r="EZ578" s="60"/>
      <c r="FA578" s="60"/>
      <c r="FB578" s="60"/>
      <c r="FC578" s="60"/>
      <c r="FD578" s="60"/>
      <c r="FE578" s="60"/>
      <c r="FF578" s="60"/>
      <c r="FG578" s="60"/>
      <c r="FH578" s="60"/>
      <c r="FI578" s="60"/>
      <c r="FJ578" s="60"/>
      <c r="FK578" s="60"/>
      <c r="FL578" s="60"/>
      <c r="FM578" s="60"/>
      <c r="FN578" s="60"/>
      <c r="FO578" s="60"/>
      <c r="FP578" s="60"/>
      <c r="FQ578" s="60"/>
      <c r="FR578" s="60"/>
      <c r="FS578" s="60"/>
      <c r="FT578" s="60"/>
      <c r="FU578" s="60"/>
      <c r="FV578" s="60"/>
      <c r="FW578" s="60"/>
      <c r="FX578" s="60"/>
      <c r="FY578" s="60"/>
      <c r="FZ578" s="60"/>
      <c r="GA578" s="60"/>
      <c r="GB578" s="60"/>
      <c r="GC578" s="60"/>
      <c r="GD578" s="60"/>
      <c r="GE578" s="60"/>
      <c r="GF578" s="60"/>
      <c r="GG578" s="60"/>
      <c r="GH578" s="60"/>
      <c r="GI578" s="60"/>
      <c r="GJ578" s="60"/>
      <c r="GK578" s="60"/>
      <c r="GL578" s="60"/>
      <c r="GM578" s="60"/>
      <c r="GN578" s="60"/>
      <c r="GO578" s="60"/>
      <c r="GP578" s="60"/>
      <c r="GQ578" s="60"/>
      <c r="GR578" s="60"/>
      <c r="GS578" s="60"/>
      <c r="GT578" s="60"/>
      <c r="GU578" s="60"/>
      <c r="GV578" s="60"/>
      <c r="GW578" s="60"/>
      <c r="GX578" s="60"/>
      <c r="GY578" s="60"/>
      <c r="GZ578" s="60"/>
      <c r="HA578" s="60"/>
      <c r="HB578" s="60"/>
      <c r="HC578" s="60"/>
      <c r="HD578" s="60"/>
      <c r="HE578" s="60"/>
      <c r="HF578" s="60"/>
      <c r="HG578" s="60"/>
      <c r="HH578" s="60"/>
      <c r="HI578" s="60"/>
      <c r="HJ578" s="60"/>
      <c r="HK578" s="60"/>
      <c r="HL578" s="60"/>
      <c r="HM578" s="60"/>
      <c r="HN578" s="60"/>
      <c r="HO578" s="60"/>
      <c r="HP578" s="60"/>
      <c r="HQ578" s="60"/>
      <c r="HR578" s="60"/>
      <c r="HS578" s="60"/>
      <c r="HT578" s="60"/>
      <c r="HU578" s="60"/>
      <c r="HV578" s="60"/>
      <c r="HW578" s="60"/>
      <c r="HX578" s="60"/>
      <c r="HY578" s="60"/>
      <c r="HZ578" s="60"/>
      <c r="IA578" s="60"/>
      <c r="IB578" s="60"/>
      <c r="IC578" s="60"/>
      <c r="ID578" s="60"/>
    </row>
    <row r="579" spans="1:238" s="59" customFormat="1" ht="38.25">
      <c r="A579" s="97"/>
      <c r="B579" s="96" t="s">
        <v>693</v>
      </c>
      <c r="C579" s="94">
        <v>2021</v>
      </c>
      <c r="D579" s="94">
        <v>0.4</v>
      </c>
      <c r="E579" s="94">
        <v>25</v>
      </c>
      <c r="F579" s="94">
        <v>50</v>
      </c>
      <c r="G579" s="95">
        <v>78642.54</v>
      </c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  <c r="DZ579" s="60"/>
      <c r="EA579" s="60"/>
      <c r="EB579" s="60"/>
      <c r="EC579" s="60"/>
      <c r="ED579" s="60"/>
      <c r="EE579" s="60"/>
      <c r="EF579" s="60"/>
      <c r="EG579" s="60"/>
      <c r="EH579" s="60"/>
      <c r="EI579" s="60"/>
      <c r="EJ579" s="60"/>
      <c r="EK579" s="60"/>
      <c r="EL579" s="60"/>
      <c r="EM579" s="60"/>
      <c r="EN579" s="60"/>
      <c r="EO579" s="60"/>
      <c r="EP579" s="60"/>
      <c r="EQ579" s="60"/>
      <c r="ER579" s="60"/>
      <c r="ES579" s="60"/>
      <c r="ET579" s="60"/>
      <c r="EU579" s="60"/>
      <c r="EV579" s="60"/>
      <c r="EW579" s="60"/>
      <c r="EX579" s="60"/>
      <c r="EY579" s="60"/>
      <c r="EZ579" s="60"/>
      <c r="FA579" s="60"/>
      <c r="FB579" s="60"/>
      <c r="FC579" s="60"/>
      <c r="FD579" s="60"/>
      <c r="FE579" s="60"/>
      <c r="FF579" s="60"/>
      <c r="FG579" s="60"/>
      <c r="FH579" s="60"/>
      <c r="FI579" s="60"/>
      <c r="FJ579" s="60"/>
      <c r="FK579" s="60"/>
      <c r="FL579" s="60"/>
      <c r="FM579" s="60"/>
      <c r="FN579" s="60"/>
      <c r="FO579" s="60"/>
      <c r="FP579" s="60"/>
      <c r="FQ579" s="60"/>
      <c r="FR579" s="60"/>
      <c r="FS579" s="60"/>
      <c r="FT579" s="60"/>
      <c r="FU579" s="60"/>
      <c r="FV579" s="60"/>
      <c r="FW579" s="60"/>
      <c r="FX579" s="60"/>
      <c r="FY579" s="60"/>
      <c r="FZ579" s="60"/>
      <c r="GA579" s="60"/>
      <c r="GB579" s="60"/>
      <c r="GC579" s="60"/>
      <c r="GD579" s="60"/>
      <c r="GE579" s="60"/>
      <c r="GF579" s="60"/>
      <c r="GG579" s="60"/>
      <c r="GH579" s="60"/>
      <c r="GI579" s="60"/>
      <c r="GJ579" s="60"/>
      <c r="GK579" s="60"/>
      <c r="GL579" s="60"/>
      <c r="GM579" s="60"/>
      <c r="GN579" s="60"/>
      <c r="GO579" s="60"/>
      <c r="GP579" s="60"/>
      <c r="GQ579" s="60"/>
      <c r="GR579" s="60"/>
      <c r="GS579" s="60"/>
      <c r="GT579" s="60"/>
      <c r="GU579" s="60"/>
      <c r="GV579" s="60"/>
      <c r="GW579" s="60"/>
      <c r="GX579" s="60"/>
      <c r="GY579" s="60"/>
      <c r="GZ579" s="60"/>
      <c r="HA579" s="60"/>
      <c r="HB579" s="60"/>
      <c r="HC579" s="60"/>
      <c r="HD579" s="60"/>
      <c r="HE579" s="60"/>
      <c r="HF579" s="60"/>
      <c r="HG579" s="60"/>
      <c r="HH579" s="60"/>
      <c r="HI579" s="60"/>
      <c r="HJ579" s="60"/>
      <c r="HK579" s="60"/>
      <c r="HL579" s="60"/>
      <c r="HM579" s="60"/>
      <c r="HN579" s="60"/>
      <c r="HO579" s="60"/>
      <c r="HP579" s="60"/>
      <c r="HQ579" s="60"/>
      <c r="HR579" s="60"/>
      <c r="HS579" s="60"/>
      <c r="HT579" s="60"/>
      <c r="HU579" s="60"/>
      <c r="HV579" s="60"/>
      <c r="HW579" s="60"/>
      <c r="HX579" s="60"/>
      <c r="HY579" s="60"/>
      <c r="HZ579" s="60"/>
      <c r="IA579" s="60"/>
      <c r="IB579" s="60"/>
      <c r="IC579" s="60"/>
      <c r="ID579" s="60"/>
    </row>
    <row r="580" spans="1:7" s="59" customFormat="1" ht="12.75">
      <c r="A580" s="68" t="s">
        <v>425</v>
      </c>
      <c r="B580" s="110" t="s">
        <v>77</v>
      </c>
      <c r="C580" s="70"/>
      <c r="D580" s="70" t="s">
        <v>73</v>
      </c>
      <c r="E580" s="79"/>
      <c r="F580" s="79"/>
      <c r="G580" s="79"/>
    </row>
    <row r="581" spans="1:238" s="59" customFormat="1" ht="12.75">
      <c r="A581" s="72"/>
      <c r="B581" s="80" t="s">
        <v>694</v>
      </c>
      <c r="C581" s="81">
        <v>2019</v>
      </c>
      <c r="D581" s="81">
        <v>0.4</v>
      </c>
      <c r="E581" s="81">
        <v>209</v>
      </c>
      <c r="F581" s="81">
        <v>70</v>
      </c>
      <c r="G581" s="82">
        <v>997589.44</v>
      </c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  <c r="DZ581" s="60"/>
      <c r="EA581" s="60"/>
      <c r="EB581" s="60"/>
      <c r="EC581" s="60"/>
      <c r="ED581" s="60"/>
      <c r="EE581" s="60"/>
      <c r="EF581" s="60"/>
      <c r="EG581" s="60"/>
      <c r="EH581" s="60"/>
      <c r="EI581" s="60"/>
      <c r="EJ581" s="60"/>
      <c r="EK581" s="60"/>
      <c r="EL581" s="60"/>
      <c r="EM581" s="60"/>
      <c r="EN581" s="60"/>
      <c r="EO581" s="60"/>
      <c r="EP581" s="60"/>
      <c r="EQ581" s="60"/>
      <c r="ER581" s="60"/>
      <c r="ES581" s="60"/>
      <c r="ET581" s="60"/>
      <c r="EU581" s="60"/>
      <c r="EV581" s="60"/>
      <c r="EW581" s="60"/>
      <c r="EX581" s="60"/>
      <c r="EY581" s="60"/>
      <c r="EZ581" s="60"/>
      <c r="FA581" s="60"/>
      <c r="FB581" s="60"/>
      <c r="FC581" s="60"/>
      <c r="FD581" s="60"/>
      <c r="FE581" s="60"/>
      <c r="FF581" s="60"/>
      <c r="FG581" s="60"/>
      <c r="FH581" s="60"/>
      <c r="FI581" s="60"/>
      <c r="FJ581" s="60"/>
      <c r="FK581" s="60"/>
      <c r="FL581" s="60"/>
      <c r="FM581" s="60"/>
      <c r="FN581" s="60"/>
      <c r="FO581" s="60"/>
      <c r="FP581" s="60"/>
      <c r="FQ581" s="60"/>
      <c r="FR581" s="60"/>
      <c r="FS581" s="60"/>
      <c r="FT581" s="60"/>
      <c r="FU581" s="60"/>
      <c r="FV581" s="60"/>
      <c r="FW581" s="60"/>
      <c r="FX581" s="60"/>
      <c r="FY581" s="60"/>
      <c r="FZ581" s="60"/>
      <c r="GA581" s="60"/>
      <c r="GB581" s="60"/>
      <c r="GC581" s="60"/>
      <c r="GD581" s="60"/>
      <c r="GE581" s="60"/>
      <c r="GF581" s="60"/>
      <c r="GG581" s="60"/>
      <c r="GH581" s="60"/>
      <c r="GI581" s="60"/>
      <c r="GJ581" s="60"/>
      <c r="GK581" s="60"/>
      <c r="GL581" s="60"/>
      <c r="GM581" s="60"/>
      <c r="GN581" s="60"/>
      <c r="GO581" s="60"/>
      <c r="GP581" s="60"/>
      <c r="GQ581" s="60"/>
      <c r="GR581" s="60"/>
      <c r="GS581" s="60"/>
      <c r="GT581" s="60"/>
      <c r="GU581" s="60"/>
      <c r="GV581" s="60"/>
      <c r="GW581" s="60"/>
      <c r="GX581" s="60"/>
      <c r="GY581" s="60"/>
      <c r="GZ581" s="60"/>
      <c r="HA581" s="60"/>
      <c r="HB581" s="60"/>
      <c r="HC581" s="60"/>
      <c r="HD581" s="60"/>
      <c r="HE581" s="60"/>
      <c r="HF581" s="60"/>
      <c r="HG581" s="60"/>
      <c r="HH581" s="60"/>
      <c r="HI581" s="60"/>
      <c r="HJ581" s="60"/>
      <c r="HK581" s="60"/>
      <c r="HL581" s="60"/>
      <c r="HM581" s="60"/>
      <c r="HN581" s="60"/>
      <c r="HO581" s="60"/>
      <c r="HP581" s="60"/>
      <c r="HQ581" s="60"/>
      <c r="HR581" s="60"/>
      <c r="HS581" s="60"/>
      <c r="HT581" s="60"/>
      <c r="HU581" s="60"/>
      <c r="HV581" s="60"/>
      <c r="HW581" s="60"/>
      <c r="HX581" s="60"/>
      <c r="HY581" s="60"/>
      <c r="HZ581" s="60"/>
      <c r="IA581" s="60"/>
      <c r="IB581" s="60"/>
      <c r="IC581" s="60"/>
      <c r="ID581" s="60"/>
    </row>
    <row r="582" spans="1:238" s="59" customFormat="1" ht="25.5">
      <c r="A582" s="72"/>
      <c r="B582" s="80" t="s">
        <v>720</v>
      </c>
      <c r="C582" s="81">
        <v>2019</v>
      </c>
      <c r="D582" s="81">
        <v>0.4</v>
      </c>
      <c r="E582" s="81">
        <f>32*2</f>
        <v>64</v>
      </c>
      <c r="F582" s="81">
        <v>130</v>
      </c>
      <c r="G582" s="82">
        <v>318938.86</v>
      </c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  <c r="DZ582" s="60"/>
      <c r="EA582" s="60"/>
      <c r="EB582" s="60"/>
      <c r="EC582" s="60"/>
      <c r="ED582" s="60"/>
      <c r="EE582" s="60"/>
      <c r="EF582" s="60"/>
      <c r="EG582" s="60"/>
      <c r="EH582" s="60"/>
      <c r="EI582" s="60"/>
      <c r="EJ582" s="60"/>
      <c r="EK582" s="60"/>
      <c r="EL582" s="60"/>
      <c r="EM582" s="60"/>
      <c r="EN582" s="60"/>
      <c r="EO582" s="60"/>
      <c r="EP582" s="60"/>
      <c r="EQ582" s="60"/>
      <c r="ER582" s="60"/>
      <c r="ES582" s="60"/>
      <c r="ET582" s="60"/>
      <c r="EU582" s="60"/>
      <c r="EV582" s="60"/>
      <c r="EW582" s="60"/>
      <c r="EX582" s="60"/>
      <c r="EY582" s="60"/>
      <c r="EZ582" s="60"/>
      <c r="FA582" s="60"/>
      <c r="FB582" s="60"/>
      <c r="FC582" s="60"/>
      <c r="FD582" s="60"/>
      <c r="FE582" s="60"/>
      <c r="FF582" s="60"/>
      <c r="FG582" s="60"/>
      <c r="FH582" s="60"/>
      <c r="FI582" s="60"/>
      <c r="FJ582" s="60"/>
      <c r="FK582" s="60"/>
      <c r="FL582" s="60"/>
      <c r="FM582" s="60"/>
      <c r="FN582" s="60"/>
      <c r="FO582" s="60"/>
      <c r="FP582" s="60"/>
      <c r="FQ582" s="60"/>
      <c r="FR582" s="60"/>
      <c r="FS582" s="60"/>
      <c r="FT582" s="60"/>
      <c r="FU582" s="60"/>
      <c r="FV582" s="60"/>
      <c r="FW582" s="60"/>
      <c r="FX582" s="60"/>
      <c r="FY582" s="60"/>
      <c r="FZ582" s="60"/>
      <c r="GA582" s="60"/>
      <c r="GB582" s="60"/>
      <c r="GC582" s="60"/>
      <c r="GD582" s="60"/>
      <c r="GE582" s="60"/>
      <c r="GF582" s="60"/>
      <c r="GG582" s="60"/>
      <c r="GH582" s="60"/>
      <c r="GI582" s="60"/>
      <c r="GJ582" s="60"/>
      <c r="GK582" s="60"/>
      <c r="GL582" s="60"/>
      <c r="GM582" s="60"/>
      <c r="GN582" s="60"/>
      <c r="GO582" s="60"/>
      <c r="GP582" s="60"/>
      <c r="GQ582" s="60"/>
      <c r="GR582" s="60"/>
      <c r="GS582" s="60"/>
      <c r="GT582" s="60"/>
      <c r="GU582" s="60"/>
      <c r="GV582" s="60"/>
      <c r="GW582" s="60"/>
      <c r="GX582" s="60"/>
      <c r="GY582" s="60"/>
      <c r="GZ582" s="60"/>
      <c r="HA582" s="60"/>
      <c r="HB582" s="60"/>
      <c r="HC582" s="60"/>
      <c r="HD582" s="60"/>
      <c r="HE582" s="60"/>
      <c r="HF582" s="60"/>
      <c r="HG582" s="60"/>
      <c r="HH582" s="60"/>
      <c r="HI582" s="60"/>
      <c r="HJ582" s="60"/>
      <c r="HK582" s="60"/>
      <c r="HL582" s="60"/>
      <c r="HM582" s="60"/>
      <c r="HN582" s="60"/>
      <c r="HO582" s="60"/>
      <c r="HP582" s="60"/>
      <c r="HQ582" s="60"/>
      <c r="HR582" s="60"/>
      <c r="HS582" s="60"/>
      <c r="HT582" s="60"/>
      <c r="HU582" s="60"/>
      <c r="HV582" s="60"/>
      <c r="HW582" s="60"/>
      <c r="HX582" s="60"/>
      <c r="HY582" s="60"/>
      <c r="HZ582" s="60"/>
      <c r="IA582" s="60"/>
      <c r="IB582" s="60"/>
      <c r="IC582" s="60"/>
      <c r="ID582" s="60"/>
    </row>
    <row r="583" spans="1:238" s="59" customFormat="1" ht="25.5">
      <c r="A583" s="72"/>
      <c r="B583" s="80" t="s">
        <v>695</v>
      </c>
      <c r="C583" s="81">
        <v>2019</v>
      </c>
      <c r="D583" s="81">
        <v>0.4</v>
      </c>
      <c r="E583" s="81">
        <v>109</v>
      </c>
      <c r="F583" s="81">
        <v>95</v>
      </c>
      <c r="G583" s="82">
        <v>480653.34</v>
      </c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  <c r="DZ583" s="60"/>
      <c r="EA583" s="60"/>
      <c r="EB583" s="60"/>
      <c r="EC583" s="60"/>
      <c r="ED583" s="60"/>
      <c r="EE583" s="60"/>
      <c r="EF583" s="60"/>
      <c r="EG583" s="60"/>
      <c r="EH583" s="60"/>
      <c r="EI583" s="60"/>
      <c r="EJ583" s="60"/>
      <c r="EK583" s="60"/>
      <c r="EL583" s="60"/>
      <c r="EM583" s="60"/>
      <c r="EN583" s="60"/>
      <c r="EO583" s="60"/>
      <c r="EP583" s="60"/>
      <c r="EQ583" s="60"/>
      <c r="ER583" s="60"/>
      <c r="ES583" s="60"/>
      <c r="ET583" s="60"/>
      <c r="EU583" s="60"/>
      <c r="EV583" s="60"/>
      <c r="EW583" s="60"/>
      <c r="EX583" s="60"/>
      <c r="EY583" s="60"/>
      <c r="EZ583" s="60"/>
      <c r="FA583" s="60"/>
      <c r="FB583" s="60"/>
      <c r="FC583" s="60"/>
      <c r="FD583" s="60"/>
      <c r="FE583" s="60"/>
      <c r="FF583" s="60"/>
      <c r="FG583" s="60"/>
      <c r="FH583" s="60"/>
      <c r="FI583" s="60"/>
      <c r="FJ583" s="60"/>
      <c r="FK583" s="60"/>
      <c r="FL583" s="60"/>
      <c r="FM583" s="60"/>
      <c r="FN583" s="60"/>
      <c r="FO583" s="60"/>
      <c r="FP583" s="60"/>
      <c r="FQ583" s="60"/>
      <c r="FR583" s="60"/>
      <c r="FS583" s="60"/>
      <c r="FT583" s="60"/>
      <c r="FU583" s="60"/>
      <c r="FV583" s="60"/>
      <c r="FW583" s="60"/>
      <c r="FX583" s="60"/>
      <c r="FY583" s="60"/>
      <c r="FZ583" s="60"/>
      <c r="GA583" s="60"/>
      <c r="GB583" s="60"/>
      <c r="GC583" s="60"/>
      <c r="GD583" s="60"/>
      <c r="GE583" s="60"/>
      <c r="GF583" s="60"/>
      <c r="GG583" s="60"/>
      <c r="GH583" s="60"/>
      <c r="GI583" s="60"/>
      <c r="GJ583" s="60"/>
      <c r="GK583" s="60"/>
      <c r="GL583" s="60"/>
      <c r="GM583" s="60"/>
      <c r="GN583" s="60"/>
      <c r="GO583" s="60"/>
      <c r="GP583" s="60"/>
      <c r="GQ583" s="60"/>
      <c r="GR583" s="60"/>
      <c r="GS583" s="60"/>
      <c r="GT583" s="60"/>
      <c r="GU583" s="60"/>
      <c r="GV583" s="60"/>
      <c r="GW583" s="60"/>
      <c r="GX583" s="60"/>
      <c r="GY583" s="60"/>
      <c r="GZ583" s="60"/>
      <c r="HA583" s="60"/>
      <c r="HB583" s="60"/>
      <c r="HC583" s="60"/>
      <c r="HD583" s="60"/>
      <c r="HE583" s="60"/>
      <c r="HF583" s="60"/>
      <c r="HG583" s="60"/>
      <c r="HH583" s="60"/>
      <c r="HI583" s="60"/>
      <c r="HJ583" s="60"/>
      <c r="HK583" s="60"/>
      <c r="HL583" s="60"/>
      <c r="HM583" s="60"/>
      <c r="HN583" s="60"/>
      <c r="HO583" s="60"/>
      <c r="HP583" s="60"/>
      <c r="HQ583" s="60"/>
      <c r="HR583" s="60"/>
      <c r="HS583" s="60"/>
      <c r="HT583" s="60"/>
      <c r="HU583" s="60"/>
      <c r="HV583" s="60"/>
      <c r="HW583" s="60"/>
      <c r="HX583" s="60"/>
      <c r="HY583" s="60"/>
      <c r="HZ583" s="60"/>
      <c r="IA583" s="60"/>
      <c r="IB583" s="60"/>
      <c r="IC583" s="60"/>
      <c r="ID583" s="60"/>
    </row>
    <row r="584" spans="1:238" s="59" customFormat="1" ht="38.25">
      <c r="A584" s="72"/>
      <c r="B584" s="80" t="s">
        <v>696</v>
      </c>
      <c r="C584" s="81">
        <v>2019</v>
      </c>
      <c r="D584" s="81">
        <v>0.4</v>
      </c>
      <c r="E584" s="81">
        <v>90</v>
      </c>
      <c r="F584" s="81">
        <v>100</v>
      </c>
      <c r="G584" s="82">
        <v>423111.06</v>
      </c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  <c r="DZ584" s="60"/>
      <c r="EA584" s="60"/>
      <c r="EB584" s="60"/>
      <c r="EC584" s="60"/>
      <c r="ED584" s="60"/>
      <c r="EE584" s="60"/>
      <c r="EF584" s="60"/>
      <c r="EG584" s="60"/>
      <c r="EH584" s="60"/>
      <c r="EI584" s="60"/>
      <c r="EJ584" s="60"/>
      <c r="EK584" s="60"/>
      <c r="EL584" s="60"/>
      <c r="EM584" s="60"/>
      <c r="EN584" s="60"/>
      <c r="EO584" s="60"/>
      <c r="EP584" s="60"/>
      <c r="EQ584" s="60"/>
      <c r="ER584" s="60"/>
      <c r="ES584" s="60"/>
      <c r="ET584" s="60"/>
      <c r="EU584" s="60"/>
      <c r="EV584" s="60"/>
      <c r="EW584" s="60"/>
      <c r="EX584" s="60"/>
      <c r="EY584" s="60"/>
      <c r="EZ584" s="60"/>
      <c r="FA584" s="60"/>
      <c r="FB584" s="60"/>
      <c r="FC584" s="60"/>
      <c r="FD584" s="60"/>
      <c r="FE584" s="60"/>
      <c r="FF584" s="60"/>
      <c r="FG584" s="60"/>
      <c r="FH584" s="60"/>
      <c r="FI584" s="60"/>
      <c r="FJ584" s="60"/>
      <c r="FK584" s="60"/>
      <c r="FL584" s="60"/>
      <c r="FM584" s="60"/>
      <c r="FN584" s="60"/>
      <c r="FO584" s="60"/>
      <c r="FP584" s="60"/>
      <c r="FQ584" s="60"/>
      <c r="FR584" s="60"/>
      <c r="FS584" s="60"/>
      <c r="FT584" s="60"/>
      <c r="FU584" s="60"/>
      <c r="FV584" s="60"/>
      <c r="FW584" s="60"/>
      <c r="FX584" s="60"/>
      <c r="FY584" s="60"/>
      <c r="FZ584" s="60"/>
      <c r="GA584" s="60"/>
      <c r="GB584" s="60"/>
      <c r="GC584" s="60"/>
      <c r="GD584" s="60"/>
      <c r="GE584" s="60"/>
      <c r="GF584" s="60"/>
      <c r="GG584" s="60"/>
      <c r="GH584" s="60"/>
      <c r="GI584" s="60"/>
      <c r="GJ584" s="60"/>
      <c r="GK584" s="60"/>
      <c r="GL584" s="60"/>
      <c r="GM584" s="60"/>
      <c r="GN584" s="60"/>
      <c r="GO584" s="60"/>
      <c r="GP584" s="60"/>
      <c r="GQ584" s="60"/>
      <c r="GR584" s="60"/>
      <c r="GS584" s="60"/>
      <c r="GT584" s="60"/>
      <c r="GU584" s="60"/>
      <c r="GV584" s="60"/>
      <c r="GW584" s="60"/>
      <c r="GX584" s="60"/>
      <c r="GY584" s="60"/>
      <c r="GZ584" s="60"/>
      <c r="HA584" s="60"/>
      <c r="HB584" s="60"/>
      <c r="HC584" s="60"/>
      <c r="HD584" s="60"/>
      <c r="HE584" s="60"/>
      <c r="HF584" s="60"/>
      <c r="HG584" s="60"/>
      <c r="HH584" s="60"/>
      <c r="HI584" s="60"/>
      <c r="HJ584" s="60"/>
      <c r="HK584" s="60"/>
      <c r="HL584" s="60"/>
      <c r="HM584" s="60"/>
      <c r="HN584" s="60"/>
      <c r="HO584" s="60"/>
      <c r="HP584" s="60"/>
      <c r="HQ584" s="60"/>
      <c r="HR584" s="60"/>
      <c r="HS584" s="60"/>
      <c r="HT584" s="60"/>
      <c r="HU584" s="60"/>
      <c r="HV584" s="60"/>
      <c r="HW584" s="60"/>
      <c r="HX584" s="60"/>
      <c r="HY584" s="60"/>
      <c r="HZ584" s="60"/>
      <c r="IA584" s="60"/>
      <c r="IB584" s="60"/>
      <c r="IC584" s="60"/>
      <c r="ID584" s="60"/>
    </row>
    <row r="585" spans="1:238" s="59" customFormat="1" ht="38.25">
      <c r="A585" s="72"/>
      <c r="B585" s="96" t="s">
        <v>698</v>
      </c>
      <c r="C585" s="94">
        <v>2021</v>
      </c>
      <c r="D585" s="94">
        <v>0.4</v>
      </c>
      <c r="E585" s="94">
        <v>76.8</v>
      </c>
      <c r="F585" s="94">
        <v>60</v>
      </c>
      <c r="G585" s="95">
        <v>387106.71</v>
      </c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  <c r="DZ585" s="60"/>
      <c r="EA585" s="60"/>
      <c r="EB585" s="60"/>
      <c r="EC585" s="60"/>
      <c r="ED585" s="60"/>
      <c r="EE585" s="60"/>
      <c r="EF585" s="60"/>
      <c r="EG585" s="60"/>
      <c r="EH585" s="60"/>
      <c r="EI585" s="60"/>
      <c r="EJ585" s="60"/>
      <c r="EK585" s="60"/>
      <c r="EL585" s="60"/>
      <c r="EM585" s="60"/>
      <c r="EN585" s="60"/>
      <c r="EO585" s="60"/>
      <c r="EP585" s="60"/>
      <c r="EQ585" s="60"/>
      <c r="ER585" s="60"/>
      <c r="ES585" s="60"/>
      <c r="ET585" s="60"/>
      <c r="EU585" s="60"/>
      <c r="EV585" s="60"/>
      <c r="EW585" s="60"/>
      <c r="EX585" s="60"/>
      <c r="EY585" s="60"/>
      <c r="EZ585" s="60"/>
      <c r="FA585" s="60"/>
      <c r="FB585" s="60"/>
      <c r="FC585" s="60"/>
      <c r="FD585" s="60"/>
      <c r="FE585" s="60"/>
      <c r="FF585" s="60"/>
      <c r="FG585" s="60"/>
      <c r="FH585" s="60"/>
      <c r="FI585" s="60"/>
      <c r="FJ585" s="60"/>
      <c r="FK585" s="60"/>
      <c r="FL585" s="60"/>
      <c r="FM585" s="60"/>
      <c r="FN585" s="60"/>
      <c r="FO585" s="60"/>
      <c r="FP585" s="60"/>
      <c r="FQ585" s="60"/>
      <c r="FR585" s="60"/>
      <c r="FS585" s="60"/>
      <c r="FT585" s="60"/>
      <c r="FU585" s="60"/>
      <c r="FV585" s="60"/>
      <c r="FW585" s="60"/>
      <c r="FX585" s="60"/>
      <c r="FY585" s="60"/>
      <c r="FZ585" s="60"/>
      <c r="GA585" s="60"/>
      <c r="GB585" s="60"/>
      <c r="GC585" s="60"/>
      <c r="GD585" s="60"/>
      <c r="GE585" s="60"/>
      <c r="GF585" s="60"/>
      <c r="GG585" s="60"/>
      <c r="GH585" s="60"/>
      <c r="GI585" s="60"/>
      <c r="GJ585" s="60"/>
      <c r="GK585" s="60"/>
      <c r="GL585" s="60"/>
      <c r="GM585" s="60"/>
      <c r="GN585" s="60"/>
      <c r="GO585" s="60"/>
      <c r="GP585" s="60"/>
      <c r="GQ585" s="60"/>
      <c r="GR585" s="60"/>
      <c r="GS585" s="60"/>
      <c r="GT585" s="60"/>
      <c r="GU585" s="60"/>
      <c r="GV585" s="60"/>
      <c r="GW585" s="60"/>
      <c r="GX585" s="60"/>
      <c r="GY585" s="60"/>
      <c r="GZ585" s="60"/>
      <c r="HA585" s="60"/>
      <c r="HB585" s="60"/>
      <c r="HC585" s="60"/>
      <c r="HD585" s="60"/>
      <c r="HE585" s="60"/>
      <c r="HF585" s="60"/>
      <c r="HG585" s="60"/>
      <c r="HH585" s="60"/>
      <c r="HI585" s="60"/>
      <c r="HJ585" s="60"/>
      <c r="HK585" s="60"/>
      <c r="HL585" s="60"/>
      <c r="HM585" s="60"/>
      <c r="HN585" s="60"/>
      <c r="HO585" s="60"/>
      <c r="HP585" s="60"/>
      <c r="HQ585" s="60"/>
      <c r="HR585" s="60"/>
      <c r="HS585" s="60"/>
      <c r="HT585" s="60"/>
      <c r="HU585" s="60"/>
      <c r="HV585" s="60"/>
      <c r="HW585" s="60"/>
      <c r="HX585" s="60"/>
      <c r="HY585" s="60"/>
      <c r="HZ585" s="60"/>
      <c r="IA585" s="60"/>
      <c r="IB585" s="60"/>
      <c r="IC585" s="60"/>
      <c r="ID585" s="60"/>
    </row>
    <row r="586" spans="1:238" s="59" customFormat="1" ht="76.5">
      <c r="A586" s="72"/>
      <c r="B586" s="100" t="s">
        <v>728</v>
      </c>
      <c r="C586" s="94">
        <v>2021</v>
      </c>
      <c r="D586" s="94">
        <v>6</v>
      </c>
      <c r="E586" s="94">
        <v>580</v>
      </c>
      <c r="F586" s="94">
        <v>145</v>
      </c>
      <c r="G586" s="95">
        <v>6025729.73</v>
      </c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  <c r="DZ586" s="60"/>
      <c r="EA586" s="60"/>
      <c r="EB586" s="60"/>
      <c r="EC586" s="60"/>
      <c r="ED586" s="60"/>
      <c r="EE586" s="60"/>
      <c r="EF586" s="60"/>
      <c r="EG586" s="60"/>
      <c r="EH586" s="60"/>
      <c r="EI586" s="60"/>
      <c r="EJ586" s="60"/>
      <c r="EK586" s="60"/>
      <c r="EL586" s="60"/>
      <c r="EM586" s="60"/>
      <c r="EN586" s="60"/>
      <c r="EO586" s="60"/>
      <c r="EP586" s="60"/>
      <c r="EQ586" s="60"/>
      <c r="ER586" s="60"/>
      <c r="ES586" s="60"/>
      <c r="ET586" s="60"/>
      <c r="EU586" s="60"/>
      <c r="EV586" s="60"/>
      <c r="EW586" s="60"/>
      <c r="EX586" s="60"/>
      <c r="EY586" s="60"/>
      <c r="EZ586" s="60"/>
      <c r="FA586" s="60"/>
      <c r="FB586" s="60"/>
      <c r="FC586" s="60"/>
      <c r="FD586" s="60"/>
      <c r="FE586" s="60"/>
      <c r="FF586" s="60"/>
      <c r="FG586" s="60"/>
      <c r="FH586" s="60"/>
      <c r="FI586" s="60"/>
      <c r="FJ586" s="60"/>
      <c r="FK586" s="60"/>
      <c r="FL586" s="60"/>
      <c r="FM586" s="60"/>
      <c r="FN586" s="60"/>
      <c r="FO586" s="60"/>
      <c r="FP586" s="60"/>
      <c r="FQ586" s="60"/>
      <c r="FR586" s="60"/>
      <c r="FS586" s="60"/>
      <c r="FT586" s="60"/>
      <c r="FU586" s="60"/>
      <c r="FV586" s="60"/>
      <c r="FW586" s="60"/>
      <c r="FX586" s="60"/>
      <c r="FY586" s="60"/>
      <c r="FZ586" s="60"/>
      <c r="GA586" s="60"/>
      <c r="GB586" s="60"/>
      <c r="GC586" s="60"/>
      <c r="GD586" s="60"/>
      <c r="GE586" s="60"/>
      <c r="GF586" s="60"/>
      <c r="GG586" s="60"/>
      <c r="GH586" s="60"/>
      <c r="GI586" s="60"/>
      <c r="GJ586" s="60"/>
      <c r="GK586" s="60"/>
      <c r="GL586" s="60"/>
      <c r="GM586" s="60"/>
      <c r="GN586" s="60"/>
      <c r="GO586" s="60"/>
      <c r="GP586" s="60"/>
      <c r="GQ586" s="60"/>
      <c r="GR586" s="60"/>
      <c r="GS586" s="60"/>
      <c r="GT586" s="60"/>
      <c r="GU586" s="60"/>
      <c r="GV586" s="60"/>
      <c r="GW586" s="60"/>
      <c r="GX586" s="60"/>
      <c r="GY586" s="60"/>
      <c r="GZ586" s="60"/>
      <c r="HA586" s="60"/>
      <c r="HB586" s="60"/>
      <c r="HC586" s="60"/>
      <c r="HD586" s="60"/>
      <c r="HE586" s="60"/>
      <c r="HF586" s="60"/>
      <c r="HG586" s="60"/>
      <c r="HH586" s="60"/>
      <c r="HI586" s="60"/>
      <c r="HJ586" s="60"/>
      <c r="HK586" s="60"/>
      <c r="HL586" s="60"/>
      <c r="HM586" s="60"/>
      <c r="HN586" s="60"/>
      <c r="HO586" s="60"/>
      <c r="HP586" s="60"/>
      <c r="HQ586" s="60"/>
      <c r="HR586" s="60"/>
      <c r="HS586" s="60"/>
      <c r="HT586" s="60"/>
      <c r="HU586" s="60"/>
      <c r="HV586" s="60"/>
      <c r="HW586" s="60"/>
      <c r="HX586" s="60"/>
      <c r="HY586" s="60"/>
      <c r="HZ586" s="60"/>
      <c r="IA586" s="60"/>
      <c r="IB586" s="60"/>
      <c r="IC586" s="60"/>
      <c r="ID586" s="60"/>
    </row>
    <row r="587" spans="1:7" s="59" customFormat="1" ht="12.75">
      <c r="A587" s="68" t="s">
        <v>534</v>
      </c>
      <c r="B587" s="113" t="s">
        <v>543</v>
      </c>
      <c r="C587" s="63"/>
      <c r="D587" s="63"/>
      <c r="E587" s="63"/>
      <c r="F587" s="63"/>
      <c r="G587" s="63"/>
    </row>
    <row r="588" spans="1:238" s="59" customFormat="1" ht="38.25">
      <c r="A588" s="72"/>
      <c r="B588" s="80" t="s">
        <v>721</v>
      </c>
      <c r="C588" s="94">
        <v>2019</v>
      </c>
      <c r="D588" s="94">
        <v>0.4</v>
      </c>
      <c r="E588" s="94">
        <f>219*2</f>
        <v>438</v>
      </c>
      <c r="F588" s="94">
        <v>90</v>
      </c>
      <c r="G588" s="95">
        <v>2297562.21</v>
      </c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  <c r="DZ588" s="60"/>
      <c r="EA588" s="60"/>
      <c r="EB588" s="60"/>
      <c r="EC588" s="60"/>
      <c r="ED588" s="60"/>
      <c r="EE588" s="60"/>
      <c r="EF588" s="60"/>
      <c r="EG588" s="60"/>
      <c r="EH588" s="60"/>
      <c r="EI588" s="60"/>
      <c r="EJ588" s="60"/>
      <c r="EK588" s="60"/>
      <c r="EL588" s="60"/>
      <c r="EM588" s="60"/>
      <c r="EN588" s="60"/>
      <c r="EO588" s="60"/>
      <c r="EP588" s="60"/>
      <c r="EQ588" s="60"/>
      <c r="ER588" s="60"/>
      <c r="ES588" s="60"/>
      <c r="ET588" s="60"/>
      <c r="EU588" s="60"/>
      <c r="EV588" s="60"/>
      <c r="EW588" s="60"/>
      <c r="EX588" s="60"/>
      <c r="EY588" s="60"/>
      <c r="EZ588" s="60"/>
      <c r="FA588" s="60"/>
      <c r="FB588" s="60"/>
      <c r="FC588" s="60"/>
      <c r="FD588" s="60"/>
      <c r="FE588" s="60"/>
      <c r="FF588" s="60"/>
      <c r="FG588" s="60"/>
      <c r="FH588" s="60"/>
      <c r="FI588" s="60"/>
      <c r="FJ588" s="60"/>
      <c r="FK588" s="60"/>
      <c r="FL588" s="60"/>
      <c r="FM588" s="60"/>
      <c r="FN588" s="60"/>
      <c r="FO588" s="60"/>
      <c r="FP588" s="60"/>
      <c r="FQ588" s="60"/>
      <c r="FR588" s="60"/>
      <c r="FS588" s="60"/>
      <c r="FT588" s="60"/>
      <c r="FU588" s="60"/>
      <c r="FV588" s="60"/>
      <c r="FW588" s="60"/>
      <c r="FX588" s="60"/>
      <c r="FY588" s="60"/>
      <c r="FZ588" s="60"/>
      <c r="GA588" s="60"/>
      <c r="GB588" s="60"/>
      <c r="GC588" s="60"/>
      <c r="GD588" s="60"/>
      <c r="GE588" s="60"/>
      <c r="GF588" s="60"/>
      <c r="GG588" s="60"/>
      <c r="GH588" s="60"/>
      <c r="GI588" s="60"/>
      <c r="GJ588" s="60"/>
      <c r="GK588" s="60"/>
      <c r="GL588" s="60"/>
      <c r="GM588" s="60"/>
      <c r="GN588" s="60"/>
      <c r="GO588" s="60"/>
      <c r="GP588" s="60"/>
      <c r="GQ588" s="60"/>
      <c r="GR588" s="60"/>
      <c r="GS588" s="60"/>
      <c r="GT588" s="60"/>
      <c r="GU588" s="60"/>
      <c r="GV588" s="60"/>
      <c r="GW588" s="60"/>
      <c r="GX588" s="60"/>
      <c r="GY588" s="60"/>
      <c r="GZ588" s="60"/>
      <c r="HA588" s="60"/>
      <c r="HB588" s="60"/>
      <c r="HC588" s="60"/>
      <c r="HD588" s="60"/>
      <c r="HE588" s="60"/>
      <c r="HF588" s="60"/>
      <c r="HG588" s="60"/>
      <c r="HH588" s="60"/>
      <c r="HI588" s="60"/>
      <c r="HJ588" s="60"/>
      <c r="HK588" s="60"/>
      <c r="HL588" s="60"/>
      <c r="HM588" s="60"/>
      <c r="HN588" s="60"/>
      <c r="HO588" s="60"/>
      <c r="HP588" s="60"/>
      <c r="HQ588" s="60"/>
      <c r="HR588" s="60"/>
      <c r="HS588" s="60"/>
      <c r="HT588" s="60"/>
      <c r="HU588" s="60"/>
      <c r="HV588" s="60"/>
      <c r="HW588" s="60"/>
      <c r="HX588" s="60"/>
      <c r="HY588" s="60"/>
      <c r="HZ588" s="60"/>
      <c r="IA588" s="60"/>
      <c r="IB588" s="60"/>
      <c r="IC588" s="60"/>
      <c r="ID588" s="60"/>
    </row>
    <row r="589" spans="1:238" s="59" customFormat="1" ht="38.25">
      <c r="A589" s="72"/>
      <c r="B589" s="80" t="s">
        <v>701</v>
      </c>
      <c r="C589" s="94">
        <v>2020</v>
      </c>
      <c r="D589" s="94">
        <v>0.4</v>
      </c>
      <c r="E589" s="94">
        <v>133</v>
      </c>
      <c r="F589" s="94">
        <v>145</v>
      </c>
      <c r="G589" s="95">
        <v>606785.03</v>
      </c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  <c r="DZ589" s="60"/>
      <c r="EA589" s="60"/>
      <c r="EB589" s="60"/>
      <c r="EC589" s="60"/>
      <c r="ED589" s="60"/>
      <c r="EE589" s="60"/>
      <c r="EF589" s="60"/>
      <c r="EG589" s="60"/>
      <c r="EH589" s="60"/>
      <c r="EI589" s="60"/>
      <c r="EJ589" s="60"/>
      <c r="EK589" s="60"/>
      <c r="EL589" s="60"/>
      <c r="EM589" s="60"/>
      <c r="EN589" s="60"/>
      <c r="EO589" s="60"/>
      <c r="EP589" s="60"/>
      <c r="EQ589" s="60"/>
      <c r="ER589" s="60"/>
      <c r="ES589" s="60"/>
      <c r="ET589" s="60"/>
      <c r="EU589" s="60"/>
      <c r="EV589" s="60"/>
      <c r="EW589" s="60"/>
      <c r="EX589" s="60"/>
      <c r="EY589" s="60"/>
      <c r="EZ589" s="60"/>
      <c r="FA589" s="60"/>
      <c r="FB589" s="60"/>
      <c r="FC589" s="60"/>
      <c r="FD589" s="60"/>
      <c r="FE589" s="60"/>
      <c r="FF589" s="60"/>
      <c r="FG589" s="60"/>
      <c r="FH589" s="60"/>
      <c r="FI589" s="60"/>
      <c r="FJ589" s="60"/>
      <c r="FK589" s="60"/>
      <c r="FL589" s="60"/>
      <c r="FM589" s="60"/>
      <c r="FN589" s="60"/>
      <c r="FO589" s="60"/>
      <c r="FP589" s="60"/>
      <c r="FQ589" s="60"/>
      <c r="FR589" s="60"/>
      <c r="FS589" s="60"/>
      <c r="FT589" s="60"/>
      <c r="FU589" s="60"/>
      <c r="FV589" s="60"/>
      <c r="FW589" s="60"/>
      <c r="FX589" s="60"/>
      <c r="FY589" s="60"/>
      <c r="FZ589" s="60"/>
      <c r="GA589" s="60"/>
      <c r="GB589" s="60"/>
      <c r="GC589" s="60"/>
      <c r="GD589" s="60"/>
      <c r="GE589" s="60"/>
      <c r="GF589" s="60"/>
      <c r="GG589" s="60"/>
      <c r="GH589" s="60"/>
      <c r="GI589" s="60"/>
      <c r="GJ589" s="60"/>
      <c r="GK589" s="60"/>
      <c r="GL589" s="60"/>
      <c r="GM589" s="60"/>
      <c r="GN589" s="60"/>
      <c r="GO589" s="60"/>
      <c r="GP589" s="60"/>
      <c r="GQ589" s="60"/>
      <c r="GR589" s="60"/>
      <c r="GS589" s="60"/>
      <c r="GT589" s="60"/>
      <c r="GU589" s="60"/>
      <c r="GV589" s="60"/>
      <c r="GW589" s="60"/>
      <c r="GX589" s="60"/>
      <c r="GY589" s="60"/>
      <c r="GZ589" s="60"/>
      <c r="HA589" s="60"/>
      <c r="HB589" s="60"/>
      <c r="HC589" s="60"/>
      <c r="HD589" s="60"/>
      <c r="HE589" s="60"/>
      <c r="HF589" s="60"/>
      <c r="HG589" s="60"/>
      <c r="HH589" s="60"/>
      <c r="HI589" s="60"/>
      <c r="HJ589" s="60"/>
      <c r="HK589" s="60"/>
      <c r="HL589" s="60"/>
      <c r="HM589" s="60"/>
      <c r="HN589" s="60"/>
      <c r="HO589" s="60"/>
      <c r="HP589" s="60"/>
      <c r="HQ589" s="60"/>
      <c r="HR589" s="60"/>
      <c r="HS589" s="60"/>
      <c r="HT589" s="60"/>
      <c r="HU589" s="60"/>
      <c r="HV589" s="60"/>
      <c r="HW589" s="60"/>
      <c r="HX589" s="60"/>
      <c r="HY589" s="60"/>
      <c r="HZ589" s="60"/>
      <c r="IA589" s="60"/>
      <c r="IB589" s="60"/>
      <c r="IC589" s="60"/>
      <c r="ID589" s="60"/>
    </row>
    <row r="590" spans="1:238" s="59" customFormat="1" ht="51">
      <c r="A590" s="72"/>
      <c r="B590" s="80" t="s">
        <v>702</v>
      </c>
      <c r="C590" s="94">
        <v>2020</v>
      </c>
      <c r="D590" s="94">
        <v>0.4</v>
      </c>
      <c r="E590" s="94">
        <v>117</v>
      </c>
      <c r="F590" s="94">
        <v>145</v>
      </c>
      <c r="G590" s="95">
        <v>540356.72</v>
      </c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  <c r="DZ590" s="60"/>
      <c r="EA590" s="60"/>
      <c r="EB590" s="60"/>
      <c r="EC590" s="60"/>
      <c r="ED590" s="60"/>
      <c r="EE590" s="60"/>
      <c r="EF590" s="60"/>
      <c r="EG590" s="60"/>
      <c r="EH590" s="60"/>
      <c r="EI590" s="60"/>
      <c r="EJ590" s="60"/>
      <c r="EK590" s="60"/>
      <c r="EL590" s="60"/>
      <c r="EM590" s="60"/>
      <c r="EN590" s="60"/>
      <c r="EO590" s="60"/>
      <c r="EP590" s="60"/>
      <c r="EQ590" s="60"/>
      <c r="ER590" s="60"/>
      <c r="ES590" s="60"/>
      <c r="ET590" s="60"/>
      <c r="EU590" s="60"/>
      <c r="EV590" s="60"/>
      <c r="EW590" s="60"/>
      <c r="EX590" s="60"/>
      <c r="EY590" s="60"/>
      <c r="EZ590" s="60"/>
      <c r="FA590" s="60"/>
      <c r="FB590" s="60"/>
      <c r="FC590" s="60"/>
      <c r="FD590" s="60"/>
      <c r="FE590" s="60"/>
      <c r="FF590" s="60"/>
      <c r="FG590" s="60"/>
      <c r="FH590" s="60"/>
      <c r="FI590" s="60"/>
      <c r="FJ590" s="60"/>
      <c r="FK590" s="60"/>
      <c r="FL590" s="60"/>
      <c r="FM590" s="60"/>
      <c r="FN590" s="60"/>
      <c r="FO590" s="60"/>
      <c r="FP590" s="60"/>
      <c r="FQ590" s="60"/>
      <c r="FR590" s="60"/>
      <c r="FS590" s="60"/>
      <c r="FT590" s="60"/>
      <c r="FU590" s="60"/>
      <c r="FV590" s="60"/>
      <c r="FW590" s="60"/>
      <c r="FX590" s="60"/>
      <c r="FY590" s="60"/>
      <c r="FZ590" s="60"/>
      <c r="GA590" s="60"/>
      <c r="GB590" s="60"/>
      <c r="GC590" s="60"/>
      <c r="GD590" s="60"/>
      <c r="GE590" s="60"/>
      <c r="GF590" s="60"/>
      <c r="GG590" s="60"/>
      <c r="GH590" s="60"/>
      <c r="GI590" s="60"/>
      <c r="GJ590" s="60"/>
      <c r="GK590" s="60"/>
      <c r="GL590" s="60"/>
      <c r="GM590" s="60"/>
      <c r="GN590" s="60"/>
      <c r="GO590" s="60"/>
      <c r="GP590" s="60"/>
      <c r="GQ590" s="60"/>
      <c r="GR590" s="60"/>
      <c r="GS590" s="60"/>
      <c r="GT590" s="60"/>
      <c r="GU590" s="60"/>
      <c r="GV590" s="60"/>
      <c r="GW590" s="60"/>
      <c r="GX590" s="60"/>
      <c r="GY590" s="60"/>
      <c r="GZ590" s="60"/>
      <c r="HA590" s="60"/>
      <c r="HB590" s="60"/>
      <c r="HC590" s="60"/>
      <c r="HD590" s="60"/>
      <c r="HE590" s="60"/>
      <c r="HF590" s="60"/>
      <c r="HG590" s="60"/>
      <c r="HH590" s="60"/>
      <c r="HI590" s="60"/>
      <c r="HJ590" s="60"/>
      <c r="HK590" s="60"/>
      <c r="HL590" s="60"/>
      <c r="HM590" s="60"/>
      <c r="HN590" s="60"/>
      <c r="HO590" s="60"/>
      <c r="HP590" s="60"/>
      <c r="HQ590" s="60"/>
      <c r="HR590" s="60"/>
      <c r="HS590" s="60"/>
      <c r="HT590" s="60"/>
      <c r="HU590" s="60"/>
      <c r="HV590" s="60"/>
      <c r="HW590" s="60"/>
      <c r="HX590" s="60"/>
      <c r="HY590" s="60"/>
      <c r="HZ590" s="60"/>
      <c r="IA590" s="60"/>
      <c r="IB590" s="60"/>
      <c r="IC590" s="60"/>
      <c r="ID590" s="60"/>
    </row>
    <row r="591" spans="1:238" s="59" customFormat="1" ht="51">
      <c r="A591" s="72"/>
      <c r="B591" s="96" t="s">
        <v>722</v>
      </c>
      <c r="C591" s="94">
        <v>2021</v>
      </c>
      <c r="D591" s="94">
        <v>0.4</v>
      </c>
      <c r="E591" s="94">
        <v>750</v>
      </c>
      <c r="F591" s="94">
        <v>148</v>
      </c>
      <c r="G591" s="95">
        <f>5840115.89-0.08</f>
        <v>5840115.81</v>
      </c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  <c r="DZ591" s="60"/>
      <c r="EA591" s="60"/>
      <c r="EB591" s="60"/>
      <c r="EC591" s="60"/>
      <c r="ED591" s="60"/>
      <c r="EE591" s="60"/>
      <c r="EF591" s="60"/>
      <c r="EG591" s="60"/>
      <c r="EH591" s="60"/>
      <c r="EI591" s="60"/>
      <c r="EJ591" s="60"/>
      <c r="EK591" s="60"/>
      <c r="EL591" s="60"/>
      <c r="EM591" s="60"/>
      <c r="EN591" s="60"/>
      <c r="EO591" s="60"/>
      <c r="EP591" s="60"/>
      <c r="EQ591" s="60"/>
      <c r="ER591" s="60"/>
      <c r="ES591" s="60"/>
      <c r="ET591" s="60"/>
      <c r="EU591" s="60"/>
      <c r="EV591" s="60"/>
      <c r="EW591" s="60"/>
      <c r="EX591" s="60"/>
      <c r="EY591" s="60"/>
      <c r="EZ591" s="60"/>
      <c r="FA591" s="60"/>
      <c r="FB591" s="60"/>
      <c r="FC591" s="60"/>
      <c r="FD591" s="60"/>
      <c r="FE591" s="60"/>
      <c r="FF591" s="60"/>
      <c r="FG591" s="60"/>
      <c r="FH591" s="60"/>
      <c r="FI591" s="60"/>
      <c r="FJ591" s="60"/>
      <c r="FK591" s="60"/>
      <c r="FL591" s="60"/>
      <c r="FM591" s="60"/>
      <c r="FN591" s="60"/>
      <c r="FO591" s="60"/>
      <c r="FP591" s="60"/>
      <c r="FQ591" s="60"/>
      <c r="FR591" s="60"/>
      <c r="FS591" s="60"/>
      <c r="FT591" s="60"/>
      <c r="FU591" s="60"/>
      <c r="FV591" s="60"/>
      <c r="FW591" s="60"/>
      <c r="FX591" s="60"/>
      <c r="FY591" s="60"/>
      <c r="FZ591" s="60"/>
      <c r="GA591" s="60"/>
      <c r="GB591" s="60"/>
      <c r="GC591" s="60"/>
      <c r="GD591" s="60"/>
      <c r="GE591" s="60"/>
      <c r="GF591" s="60"/>
      <c r="GG591" s="60"/>
      <c r="GH591" s="60"/>
      <c r="GI591" s="60"/>
      <c r="GJ591" s="60"/>
      <c r="GK591" s="60"/>
      <c r="GL591" s="60"/>
      <c r="GM591" s="60"/>
      <c r="GN591" s="60"/>
      <c r="GO591" s="60"/>
      <c r="GP591" s="60"/>
      <c r="GQ591" s="60"/>
      <c r="GR591" s="60"/>
      <c r="GS591" s="60"/>
      <c r="GT591" s="60"/>
      <c r="GU591" s="60"/>
      <c r="GV591" s="60"/>
      <c r="GW591" s="60"/>
      <c r="GX591" s="60"/>
      <c r="GY591" s="60"/>
      <c r="GZ591" s="60"/>
      <c r="HA591" s="60"/>
      <c r="HB591" s="60"/>
      <c r="HC591" s="60"/>
      <c r="HD591" s="60"/>
      <c r="HE591" s="60"/>
      <c r="HF591" s="60"/>
      <c r="HG591" s="60"/>
      <c r="HH591" s="60"/>
      <c r="HI591" s="60"/>
      <c r="HJ591" s="60"/>
      <c r="HK591" s="60"/>
      <c r="HL591" s="60"/>
      <c r="HM591" s="60"/>
      <c r="HN591" s="60"/>
      <c r="HO591" s="60"/>
      <c r="HP591" s="60"/>
      <c r="HQ591" s="60"/>
      <c r="HR591" s="60"/>
      <c r="HS591" s="60"/>
      <c r="HT591" s="60"/>
      <c r="HU591" s="60"/>
      <c r="HV591" s="60"/>
      <c r="HW591" s="60"/>
      <c r="HX591" s="60"/>
      <c r="HY591" s="60"/>
      <c r="HZ591" s="60"/>
      <c r="IA591" s="60"/>
      <c r="IB591" s="60"/>
      <c r="IC591" s="60"/>
      <c r="ID591" s="60"/>
    </row>
    <row r="592" spans="1:238" s="59" customFormat="1" ht="38.25">
      <c r="A592" s="72"/>
      <c r="B592" s="96" t="s">
        <v>703</v>
      </c>
      <c r="C592" s="94">
        <v>2021</v>
      </c>
      <c r="D592" s="94">
        <v>0.4</v>
      </c>
      <c r="E592" s="94">
        <v>24</v>
      </c>
      <c r="F592" s="94">
        <v>145</v>
      </c>
      <c r="G592" s="95">
        <v>143584.89</v>
      </c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  <c r="DZ592" s="60"/>
      <c r="EA592" s="60"/>
      <c r="EB592" s="60"/>
      <c r="EC592" s="60"/>
      <c r="ED592" s="60"/>
      <c r="EE592" s="60"/>
      <c r="EF592" s="60"/>
      <c r="EG592" s="60"/>
      <c r="EH592" s="60"/>
      <c r="EI592" s="60"/>
      <c r="EJ592" s="60"/>
      <c r="EK592" s="60"/>
      <c r="EL592" s="60"/>
      <c r="EM592" s="60"/>
      <c r="EN592" s="60"/>
      <c r="EO592" s="60"/>
      <c r="EP592" s="60"/>
      <c r="EQ592" s="60"/>
      <c r="ER592" s="60"/>
      <c r="ES592" s="60"/>
      <c r="ET592" s="60"/>
      <c r="EU592" s="60"/>
      <c r="EV592" s="60"/>
      <c r="EW592" s="60"/>
      <c r="EX592" s="60"/>
      <c r="EY592" s="60"/>
      <c r="EZ592" s="60"/>
      <c r="FA592" s="60"/>
      <c r="FB592" s="60"/>
      <c r="FC592" s="60"/>
      <c r="FD592" s="60"/>
      <c r="FE592" s="60"/>
      <c r="FF592" s="60"/>
      <c r="FG592" s="60"/>
      <c r="FH592" s="60"/>
      <c r="FI592" s="60"/>
      <c r="FJ592" s="60"/>
      <c r="FK592" s="60"/>
      <c r="FL592" s="60"/>
      <c r="FM592" s="60"/>
      <c r="FN592" s="60"/>
      <c r="FO592" s="60"/>
      <c r="FP592" s="60"/>
      <c r="FQ592" s="60"/>
      <c r="FR592" s="60"/>
      <c r="FS592" s="60"/>
      <c r="FT592" s="60"/>
      <c r="FU592" s="60"/>
      <c r="FV592" s="60"/>
      <c r="FW592" s="60"/>
      <c r="FX592" s="60"/>
      <c r="FY592" s="60"/>
      <c r="FZ592" s="60"/>
      <c r="GA592" s="60"/>
      <c r="GB592" s="60"/>
      <c r="GC592" s="60"/>
      <c r="GD592" s="60"/>
      <c r="GE592" s="60"/>
      <c r="GF592" s="60"/>
      <c r="GG592" s="60"/>
      <c r="GH592" s="60"/>
      <c r="GI592" s="60"/>
      <c r="GJ592" s="60"/>
      <c r="GK592" s="60"/>
      <c r="GL592" s="60"/>
      <c r="GM592" s="60"/>
      <c r="GN592" s="60"/>
      <c r="GO592" s="60"/>
      <c r="GP592" s="60"/>
      <c r="GQ592" s="60"/>
      <c r="GR592" s="60"/>
      <c r="GS592" s="60"/>
      <c r="GT592" s="60"/>
      <c r="GU592" s="60"/>
      <c r="GV592" s="60"/>
      <c r="GW592" s="60"/>
      <c r="GX592" s="60"/>
      <c r="GY592" s="60"/>
      <c r="GZ592" s="60"/>
      <c r="HA592" s="60"/>
      <c r="HB592" s="60"/>
      <c r="HC592" s="60"/>
      <c r="HD592" s="60"/>
      <c r="HE592" s="60"/>
      <c r="HF592" s="60"/>
      <c r="HG592" s="60"/>
      <c r="HH592" s="60"/>
      <c r="HI592" s="60"/>
      <c r="HJ592" s="60"/>
      <c r="HK592" s="60"/>
      <c r="HL592" s="60"/>
      <c r="HM592" s="60"/>
      <c r="HN592" s="60"/>
      <c r="HO592" s="60"/>
      <c r="HP592" s="60"/>
      <c r="HQ592" s="60"/>
      <c r="HR592" s="60"/>
      <c r="HS592" s="60"/>
      <c r="HT592" s="60"/>
      <c r="HU592" s="60"/>
      <c r="HV592" s="60"/>
      <c r="HW592" s="60"/>
      <c r="HX592" s="60"/>
      <c r="HY592" s="60"/>
      <c r="HZ592" s="60"/>
      <c r="IA592" s="60"/>
      <c r="IB592" s="60"/>
      <c r="IC592" s="60"/>
      <c r="ID592" s="60"/>
    </row>
    <row r="593" spans="1:7" s="59" customFormat="1" ht="12.75" hidden="1" outlineLevel="1">
      <c r="A593" s="68" t="s">
        <v>619</v>
      </c>
      <c r="B593" s="110" t="s">
        <v>547</v>
      </c>
      <c r="C593" s="63"/>
      <c r="D593" s="63"/>
      <c r="E593" s="63"/>
      <c r="F593" s="63"/>
      <c r="G593" s="114"/>
    </row>
    <row r="594" spans="1:7" s="59" customFormat="1" ht="12.75" hidden="1" outlineLevel="1">
      <c r="A594" s="68" t="s">
        <v>620</v>
      </c>
      <c r="B594" s="110" t="s">
        <v>549</v>
      </c>
      <c r="C594" s="63"/>
      <c r="D594" s="63"/>
      <c r="E594" s="63"/>
      <c r="F594" s="63"/>
      <c r="G594" s="114"/>
    </row>
    <row r="595" spans="1:7" s="59" customFormat="1" ht="12.75" hidden="1" outlineLevel="1">
      <c r="A595" s="68" t="s">
        <v>621</v>
      </c>
      <c r="B595" s="110" t="s">
        <v>81</v>
      </c>
      <c r="C595" s="63"/>
      <c r="D595" s="63"/>
      <c r="E595" s="63"/>
      <c r="F595" s="63"/>
      <c r="G595" s="114"/>
    </row>
    <row r="596" spans="1:7" s="59" customFormat="1" ht="12.75" hidden="1" outlineLevel="1">
      <c r="A596" s="68" t="s">
        <v>622</v>
      </c>
      <c r="B596" s="111" t="s">
        <v>83</v>
      </c>
      <c r="C596" s="63"/>
      <c r="D596" s="63"/>
      <c r="E596" s="63"/>
      <c r="F596" s="63"/>
      <c r="G596" s="114"/>
    </row>
    <row r="597" spans="1:238" s="59" customFormat="1" ht="12.75" collapsed="1">
      <c r="A597" s="64" t="s">
        <v>426</v>
      </c>
      <c r="B597" s="109" t="s">
        <v>273</v>
      </c>
      <c r="C597" s="66" t="s">
        <v>22</v>
      </c>
      <c r="D597" s="66" t="s">
        <v>22</v>
      </c>
      <c r="E597" s="66" t="s">
        <v>22</v>
      </c>
      <c r="F597" s="66" t="s">
        <v>22</v>
      </c>
      <c r="G597" s="66" t="s">
        <v>22</v>
      </c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  <c r="BZ597" s="67"/>
      <c r="CA597" s="67"/>
      <c r="CB597" s="67"/>
      <c r="CC597" s="67"/>
      <c r="CD597" s="6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  <c r="FO597" s="67"/>
      <c r="FP597" s="67"/>
      <c r="FQ597" s="67"/>
      <c r="FR597" s="67"/>
      <c r="FS597" s="67"/>
      <c r="FT597" s="67"/>
      <c r="FU597" s="67"/>
      <c r="FV597" s="67"/>
      <c r="FW597" s="67"/>
      <c r="FX597" s="67"/>
      <c r="FY597" s="67"/>
      <c r="FZ597" s="67"/>
      <c r="GA597" s="67"/>
      <c r="GB597" s="67"/>
      <c r="GC597" s="67"/>
      <c r="GD597" s="67"/>
      <c r="GE597" s="67"/>
      <c r="GF597" s="67"/>
      <c r="GG597" s="67"/>
      <c r="GH597" s="67"/>
      <c r="GI597" s="67"/>
      <c r="GJ597" s="67"/>
      <c r="GK597" s="67"/>
      <c r="GL597" s="67"/>
      <c r="GM597" s="67"/>
      <c r="GN597" s="67"/>
      <c r="GO597" s="67"/>
      <c r="GP597" s="67"/>
      <c r="GQ597" s="67"/>
      <c r="GR597" s="67"/>
      <c r="GS597" s="67"/>
      <c r="GT597" s="67"/>
      <c r="GU597" s="67"/>
      <c r="GV597" s="67"/>
      <c r="GW597" s="67"/>
      <c r="GX597" s="67"/>
      <c r="GY597" s="67"/>
      <c r="GZ597" s="67"/>
      <c r="HA597" s="67"/>
      <c r="HB597" s="67"/>
      <c r="HC597" s="67"/>
      <c r="HD597" s="67"/>
      <c r="HE597" s="67"/>
      <c r="HF597" s="67"/>
      <c r="HG597" s="67"/>
      <c r="HH597" s="67"/>
      <c r="HI597" s="67"/>
      <c r="HJ597" s="67"/>
      <c r="HK597" s="67"/>
      <c r="HL597" s="67"/>
      <c r="HM597" s="67"/>
      <c r="HN597" s="67"/>
      <c r="HO597" s="67"/>
      <c r="HP597" s="67"/>
      <c r="HQ597" s="67"/>
      <c r="HR597" s="67"/>
      <c r="HS597" s="67"/>
      <c r="HT597" s="67"/>
      <c r="HU597" s="67"/>
      <c r="HV597" s="67"/>
      <c r="HW597" s="67"/>
      <c r="HX597" s="67"/>
      <c r="HY597" s="67"/>
      <c r="HZ597" s="67"/>
      <c r="IA597" s="67"/>
      <c r="IB597" s="67"/>
      <c r="IC597" s="67"/>
      <c r="ID597" s="67"/>
    </row>
    <row r="598" spans="1:7" s="59" customFormat="1" ht="12.75">
      <c r="A598" s="68" t="s">
        <v>427</v>
      </c>
      <c r="B598" s="110" t="s">
        <v>72</v>
      </c>
      <c r="C598" s="70"/>
      <c r="D598" s="70" t="s">
        <v>73</v>
      </c>
      <c r="E598" s="70" t="s">
        <v>73</v>
      </c>
      <c r="F598" s="70" t="s">
        <v>73</v>
      </c>
      <c r="G598" s="83" t="s">
        <v>73</v>
      </c>
    </row>
    <row r="599" spans="1:7" s="59" customFormat="1" ht="12.75">
      <c r="A599" s="68" t="s">
        <v>428</v>
      </c>
      <c r="B599" s="110" t="s">
        <v>75</v>
      </c>
      <c r="C599" s="70"/>
      <c r="D599" s="70" t="s">
        <v>73</v>
      </c>
      <c r="E599" s="70" t="s">
        <v>73</v>
      </c>
      <c r="F599" s="70" t="s">
        <v>73</v>
      </c>
      <c r="G599" s="83" t="s">
        <v>73</v>
      </c>
    </row>
    <row r="600" spans="1:238" s="59" customFormat="1" ht="25.5">
      <c r="A600" s="72"/>
      <c r="B600" s="73" t="s">
        <v>705</v>
      </c>
      <c r="C600" s="74">
        <v>2019</v>
      </c>
      <c r="D600" s="74">
        <v>6</v>
      </c>
      <c r="E600" s="74">
        <v>450</v>
      </c>
      <c r="F600" s="74">
        <v>75</v>
      </c>
      <c r="G600" s="75">
        <v>2419081.78</v>
      </c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  <c r="DZ600" s="60"/>
      <c r="EA600" s="60"/>
      <c r="EB600" s="60"/>
      <c r="EC600" s="60"/>
      <c r="ED600" s="60"/>
      <c r="EE600" s="60"/>
      <c r="EF600" s="60"/>
      <c r="EG600" s="60"/>
      <c r="EH600" s="60"/>
      <c r="EI600" s="60"/>
      <c r="EJ600" s="60"/>
      <c r="EK600" s="60"/>
      <c r="EL600" s="60"/>
      <c r="EM600" s="60"/>
      <c r="EN600" s="60"/>
      <c r="EO600" s="60"/>
      <c r="EP600" s="60"/>
      <c r="EQ600" s="60"/>
      <c r="ER600" s="60"/>
      <c r="ES600" s="60"/>
      <c r="ET600" s="60"/>
      <c r="EU600" s="60"/>
      <c r="EV600" s="60"/>
      <c r="EW600" s="60"/>
      <c r="EX600" s="60"/>
      <c r="EY600" s="60"/>
      <c r="EZ600" s="60"/>
      <c r="FA600" s="60"/>
      <c r="FB600" s="60"/>
      <c r="FC600" s="60"/>
      <c r="FD600" s="60"/>
      <c r="FE600" s="60"/>
      <c r="FF600" s="60"/>
      <c r="FG600" s="60"/>
      <c r="FH600" s="60"/>
      <c r="FI600" s="60"/>
      <c r="FJ600" s="60"/>
      <c r="FK600" s="60"/>
      <c r="FL600" s="60"/>
      <c r="FM600" s="60"/>
      <c r="FN600" s="60"/>
      <c r="FO600" s="60"/>
      <c r="FP600" s="60"/>
      <c r="FQ600" s="60"/>
      <c r="FR600" s="60"/>
      <c r="FS600" s="60"/>
      <c r="FT600" s="60"/>
      <c r="FU600" s="60"/>
      <c r="FV600" s="60"/>
      <c r="FW600" s="60"/>
      <c r="FX600" s="60"/>
      <c r="FY600" s="60"/>
      <c r="FZ600" s="60"/>
      <c r="GA600" s="60"/>
      <c r="GB600" s="60"/>
      <c r="GC600" s="60"/>
      <c r="GD600" s="60"/>
      <c r="GE600" s="60"/>
      <c r="GF600" s="60"/>
      <c r="GG600" s="60"/>
      <c r="GH600" s="60"/>
      <c r="GI600" s="60"/>
      <c r="GJ600" s="60"/>
      <c r="GK600" s="60"/>
      <c r="GL600" s="60"/>
      <c r="GM600" s="60"/>
      <c r="GN600" s="60"/>
      <c r="GO600" s="60"/>
      <c r="GP600" s="60"/>
      <c r="GQ600" s="60"/>
      <c r="GR600" s="60"/>
      <c r="GS600" s="60"/>
      <c r="GT600" s="60"/>
      <c r="GU600" s="60"/>
      <c r="GV600" s="60"/>
      <c r="GW600" s="60"/>
      <c r="GX600" s="60"/>
      <c r="GY600" s="60"/>
      <c r="GZ600" s="60"/>
      <c r="HA600" s="60"/>
      <c r="HB600" s="60"/>
      <c r="HC600" s="60"/>
      <c r="HD600" s="60"/>
      <c r="HE600" s="60"/>
      <c r="HF600" s="60"/>
      <c r="HG600" s="60"/>
      <c r="HH600" s="60"/>
      <c r="HI600" s="60"/>
      <c r="HJ600" s="60"/>
      <c r="HK600" s="60"/>
      <c r="HL600" s="60"/>
      <c r="HM600" s="60"/>
      <c r="HN600" s="60"/>
      <c r="HO600" s="60"/>
      <c r="HP600" s="60"/>
      <c r="HQ600" s="60"/>
      <c r="HR600" s="60"/>
      <c r="HS600" s="60"/>
      <c r="HT600" s="60"/>
      <c r="HU600" s="60"/>
      <c r="HV600" s="60"/>
      <c r="HW600" s="60"/>
      <c r="HX600" s="60"/>
      <c r="HY600" s="60"/>
      <c r="HZ600" s="60"/>
      <c r="IA600" s="60"/>
      <c r="IB600" s="60"/>
      <c r="IC600" s="60"/>
      <c r="ID600" s="60"/>
    </row>
    <row r="601" spans="1:238" s="59" customFormat="1" ht="38.25">
      <c r="A601" s="72"/>
      <c r="B601" s="76" t="s">
        <v>706</v>
      </c>
      <c r="C601" s="74">
        <v>2019</v>
      </c>
      <c r="D601" s="74">
        <v>6</v>
      </c>
      <c r="E601" s="74">
        <v>142</v>
      </c>
      <c r="F601" s="74">
        <v>150</v>
      </c>
      <c r="G601" s="75">
        <v>825233.23</v>
      </c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  <c r="DZ601" s="60"/>
      <c r="EA601" s="60"/>
      <c r="EB601" s="60"/>
      <c r="EC601" s="60"/>
      <c r="ED601" s="60"/>
      <c r="EE601" s="60"/>
      <c r="EF601" s="60"/>
      <c r="EG601" s="60"/>
      <c r="EH601" s="60"/>
      <c r="EI601" s="60"/>
      <c r="EJ601" s="60"/>
      <c r="EK601" s="60"/>
      <c r="EL601" s="60"/>
      <c r="EM601" s="60"/>
      <c r="EN601" s="60"/>
      <c r="EO601" s="60"/>
      <c r="EP601" s="60"/>
      <c r="EQ601" s="60"/>
      <c r="ER601" s="60"/>
      <c r="ES601" s="60"/>
      <c r="ET601" s="60"/>
      <c r="EU601" s="60"/>
      <c r="EV601" s="60"/>
      <c r="EW601" s="60"/>
      <c r="EX601" s="60"/>
      <c r="EY601" s="60"/>
      <c r="EZ601" s="60"/>
      <c r="FA601" s="60"/>
      <c r="FB601" s="60"/>
      <c r="FC601" s="60"/>
      <c r="FD601" s="60"/>
      <c r="FE601" s="60"/>
      <c r="FF601" s="60"/>
      <c r="FG601" s="60"/>
      <c r="FH601" s="60"/>
      <c r="FI601" s="60"/>
      <c r="FJ601" s="60"/>
      <c r="FK601" s="60"/>
      <c r="FL601" s="60"/>
      <c r="FM601" s="60"/>
      <c r="FN601" s="60"/>
      <c r="FO601" s="60"/>
      <c r="FP601" s="60"/>
      <c r="FQ601" s="60"/>
      <c r="FR601" s="60"/>
      <c r="FS601" s="60"/>
      <c r="FT601" s="60"/>
      <c r="FU601" s="60"/>
      <c r="FV601" s="60"/>
      <c r="FW601" s="60"/>
      <c r="FX601" s="60"/>
      <c r="FY601" s="60"/>
      <c r="FZ601" s="60"/>
      <c r="GA601" s="60"/>
      <c r="GB601" s="60"/>
      <c r="GC601" s="60"/>
      <c r="GD601" s="60"/>
      <c r="GE601" s="60"/>
      <c r="GF601" s="60"/>
      <c r="GG601" s="60"/>
      <c r="GH601" s="60"/>
      <c r="GI601" s="60"/>
      <c r="GJ601" s="60"/>
      <c r="GK601" s="60"/>
      <c r="GL601" s="60"/>
      <c r="GM601" s="60"/>
      <c r="GN601" s="60"/>
      <c r="GO601" s="60"/>
      <c r="GP601" s="60"/>
      <c r="GQ601" s="60"/>
      <c r="GR601" s="60"/>
      <c r="GS601" s="60"/>
      <c r="GT601" s="60"/>
      <c r="GU601" s="60"/>
      <c r="GV601" s="60"/>
      <c r="GW601" s="60"/>
      <c r="GX601" s="60"/>
      <c r="GY601" s="60"/>
      <c r="GZ601" s="60"/>
      <c r="HA601" s="60"/>
      <c r="HB601" s="60"/>
      <c r="HC601" s="60"/>
      <c r="HD601" s="60"/>
      <c r="HE601" s="60"/>
      <c r="HF601" s="60"/>
      <c r="HG601" s="60"/>
      <c r="HH601" s="60"/>
      <c r="HI601" s="60"/>
      <c r="HJ601" s="60"/>
      <c r="HK601" s="60"/>
      <c r="HL601" s="60"/>
      <c r="HM601" s="60"/>
      <c r="HN601" s="60"/>
      <c r="HO601" s="60"/>
      <c r="HP601" s="60"/>
      <c r="HQ601" s="60"/>
      <c r="HR601" s="60"/>
      <c r="HS601" s="60"/>
      <c r="HT601" s="60"/>
      <c r="HU601" s="60"/>
      <c r="HV601" s="60"/>
      <c r="HW601" s="60"/>
      <c r="HX601" s="60"/>
      <c r="HY601" s="60"/>
      <c r="HZ601" s="60"/>
      <c r="IA601" s="60"/>
      <c r="IB601" s="60"/>
      <c r="IC601" s="60"/>
      <c r="ID601" s="60"/>
    </row>
    <row r="602" spans="1:238" s="59" customFormat="1" ht="12.75">
      <c r="A602" s="72"/>
      <c r="B602" s="76" t="s">
        <v>723</v>
      </c>
      <c r="C602" s="74">
        <v>2019</v>
      </c>
      <c r="D602" s="74">
        <v>6</v>
      </c>
      <c r="E602" s="74">
        <f>13*2</f>
        <v>26</v>
      </c>
      <c r="F602" s="74">
        <v>148</v>
      </c>
      <c r="G602" s="75">
        <v>120304.1</v>
      </c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  <c r="DZ602" s="60"/>
      <c r="EA602" s="60"/>
      <c r="EB602" s="60"/>
      <c r="EC602" s="60"/>
      <c r="ED602" s="60"/>
      <c r="EE602" s="60"/>
      <c r="EF602" s="60"/>
      <c r="EG602" s="60"/>
      <c r="EH602" s="60"/>
      <c r="EI602" s="60"/>
      <c r="EJ602" s="60"/>
      <c r="EK602" s="60"/>
      <c r="EL602" s="60"/>
      <c r="EM602" s="60"/>
      <c r="EN602" s="60"/>
      <c r="EO602" s="60"/>
      <c r="EP602" s="60"/>
      <c r="EQ602" s="60"/>
      <c r="ER602" s="60"/>
      <c r="ES602" s="60"/>
      <c r="ET602" s="60"/>
      <c r="EU602" s="60"/>
      <c r="EV602" s="60"/>
      <c r="EW602" s="60"/>
      <c r="EX602" s="60"/>
      <c r="EY602" s="60"/>
      <c r="EZ602" s="60"/>
      <c r="FA602" s="60"/>
      <c r="FB602" s="60"/>
      <c r="FC602" s="60"/>
      <c r="FD602" s="60"/>
      <c r="FE602" s="60"/>
      <c r="FF602" s="60"/>
      <c r="FG602" s="60"/>
      <c r="FH602" s="60"/>
      <c r="FI602" s="60"/>
      <c r="FJ602" s="60"/>
      <c r="FK602" s="60"/>
      <c r="FL602" s="60"/>
      <c r="FM602" s="60"/>
      <c r="FN602" s="60"/>
      <c r="FO602" s="60"/>
      <c r="FP602" s="60"/>
      <c r="FQ602" s="60"/>
      <c r="FR602" s="60"/>
      <c r="FS602" s="60"/>
      <c r="FT602" s="60"/>
      <c r="FU602" s="60"/>
      <c r="FV602" s="60"/>
      <c r="FW602" s="60"/>
      <c r="FX602" s="60"/>
      <c r="FY602" s="60"/>
      <c r="FZ602" s="60"/>
      <c r="GA602" s="60"/>
      <c r="GB602" s="60"/>
      <c r="GC602" s="60"/>
      <c r="GD602" s="60"/>
      <c r="GE602" s="60"/>
      <c r="GF602" s="60"/>
      <c r="GG602" s="60"/>
      <c r="GH602" s="60"/>
      <c r="GI602" s="60"/>
      <c r="GJ602" s="60"/>
      <c r="GK602" s="60"/>
      <c r="GL602" s="60"/>
      <c r="GM602" s="60"/>
      <c r="GN602" s="60"/>
      <c r="GO602" s="60"/>
      <c r="GP602" s="60"/>
      <c r="GQ602" s="60"/>
      <c r="GR602" s="60"/>
      <c r="GS602" s="60"/>
      <c r="GT602" s="60"/>
      <c r="GU602" s="60"/>
      <c r="GV602" s="60"/>
      <c r="GW602" s="60"/>
      <c r="GX602" s="60"/>
      <c r="GY602" s="60"/>
      <c r="GZ602" s="60"/>
      <c r="HA602" s="60"/>
      <c r="HB602" s="60"/>
      <c r="HC602" s="60"/>
      <c r="HD602" s="60"/>
      <c r="HE602" s="60"/>
      <c r="HF602" s="60"/>
      <c r="HG602" s="60"/>
      <c r="HH602" s="60"/>
      <c r="HI602" s="60"/>
      <c r="HJ602" s="60"/>
      <c r="HK602" s="60"/>
      <c r="HL602" s="60"/>
      <c r="HM602" s="60"/>
      <c r="HN602" s="60"/>
      <c r="HO602" s="60"/>
      <c r="HP602" s="60"/>
      <c r="HQ602" s="60"/>
      <c r="HR602" s="60"/>
      <c r="HS602" s="60"/>
      <c r="HT602" s="60"/>
      <c r="HU602" s="60"/>
      <c r="HV602" s="60"/>
      <c r="HW602" s="60"/>
      <c r="HX602" s="60"/>
      <c r="HY602" s="60"/>
      <c r="HZ602" s="60"/>
      <c r="IA602" s="60"/>
      <c r="IB602" s="60"/>
      <c r="IC602" s="60"/>
      <c r="ID602" s="60"/>
    </row>
    <row r="603" spans="1:238" s="59" customFormat="1" ht="25.5">
      <c r="A603" s="72"/>
      <c r="B603" s="76" t="s">
        <v>667</v>
      </c>
      <c r="C603" s="74">
        <v>2019</v>
      </c>
      <c r="D603" s="74">
        <v>6</v>
      </c>
      <c r="E603" s="74">
        <v>88</v>
      </c>
      <c r="F603" s="74">
        <v>165</v>
      </c>
      <c r="G603" s="75">
        <v>357002.49</v>
      </c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  <c r="DZ603" s="60"/>
      <c r="EA603" s="60"/>
      <c r="EB603" s="60"/>
      <c r="EC603" s="60"/>
      <c r="ED603" s="60"/>
      <c r="EE603" s="60"/>
      <c r="EF603" s="60"/>
      <c r="EG603" s="60"/>
      <c r="EH603" s="60"/>
      <c r="EI603" s="60"/>
      <c r="EJ603" s="60"/>
      <c r="EK603" s="60"/>
      <c r="EL603" s="60"/>
      <c r="EM603" s="60"/>
      <c r="EN603" s="60"/>
      <c r="EO603" s="60"/>
      <c r="EP603" s="60"/>
      <c r="EQ603" s="60"/>
      <c r="ER603" s="60"/>
      <c r="ES603" s="60"/>
      <c r="ET603" s="60"/>
      <c r="EU603" s="60"/>
      <c r="EV603" s="60"/>
      <c r="EW603" s="60"/>
      <c r="EX603" s="60"/>
      <c r="EY603" s="60"/>
      <c r="EZ603" s="60"/>
      <c r="FA603" s="60"/>
      <c r="FB603" s="60"/>
      <c r="FC603" s="60"/>
      <c r="FD603" s="60"/>
      <c r="FE603" s="60"/>
      <c r="FF603" s="60"/>
      <c r="FG603" s="60"/>
      <c r="FH603" s="60"/>
      <c r="FI603" s="60"/>
      <c r="FJ603" s="60"/>
      <c r="FK603" s="60"/>
      <c r="FL603" s="60"/>
      <c r="FM603" s="60"/>
      <c r="FN603" s="60"/>
      <c r="FO603" s="60"/>
      <c r="FP603" s="60"/>
      <c r="FQ603" s="60"/>
      <c r="FR603" s="60"/>
      <c r="FS603" s="60"/>
      <c r="FT603" s="60"/>
      <c r="FU603" s="60"/>
      <c r="FV603" s="60"/>
      <c r="FW603" s="60"/>
      <c r="FX603" s="60"/>
      <c r="FY603" s="60"/>
      <c r="FZ603" s="60"/>
      <c r="GA603" s="60"/>
      <c r="GB603" s="60"/>
      <c r="GC603" s="60"/>
      <c r="GD603" s="60"/>
      <c r="GE603" s="60"/>
      <c r="GF603" s="60"/>
      <c r="GG603" s="60"/>
      <c r="GH603" s="60"/>
      <c r="GI603" s="60"/>
      <c r="GJ603" s="60"/>
      <c r="GK603" s="60"/>
      <c r="GL603" s="60"/>
      <c r="GM603" s="60"/>
      <c r="GN603" s="60"/>
      <c r="GO603" s="60"/>
      <c r="GP603" s="60"/>
      <c r="GQ603" s="60"/>
      <c r="GR603" s="60"/>
      <c r="GS603" s="60"/>
      <c r="GT603" s="60"/>
      <c r="GU603" s="60"/>
      <c r="GV603" s="60"/>
      <c r="GW603" s="60"/>
      <c r="GX603" s="60"/>
      <c r="GY603" s="60"/>
      <c r="GZ603" s="60"/>
      <c r="HA603" s="60"/>
      <c r="HB603" s="60"/>
      <c r="HC603" s="60"/>
      <c r="HD603" s="60"/>
      <c r="HE603" s="60"/>
      <c r="HF603" s="60"/>
      <c r="HG603" s="60"/>
      <c r="HH603" s="60"/>
      <c r="HI603" s="60"/>
      <c r="HJ603" s="60"/>
      <c r="HK603" s="60"/>
      <c r="HL603" s="60"/>
      <c r="HM603" s="60"/>
      <c r="HN603" s="60"/>
      <c r="HO603" s="60"/>
      <c r="HP603" s="60"/>
      <c r="HQ603" s="60"/>
      <c r="HR603" s="60"/>
      <c r="HS603" s="60"/>
      <c r="HT603" s="60"/>
      <c r="HU603" s="60"/>
      <c r="HV603" s="60"/>
      <c r="HW603" s="60"/>
      <c r="HX603" s="60"/>
      <c r="HY603" s="60"/>
      <c r="HZ603" s="60"/>
      <c r="IA603" s="60"/>
      <c r="IB603" s="60"/>
      <c r="IC603" s="60"/>
      <c r="ID603" s="60"/>
    </row>
    <row r="604" spans="1:238" s="59" customFormat="1" ht="38.25">
      <c r="A604" s="72"/>
      <c r="B604" s="76" t="s">
        <v>689</v>
      </c>
      <c r="C604" s="74">
        <v>2020</v>
      </c>
      <c r="D604" s="74">
        <v>6</v>
      </c>
      <c r="E604" s="74">
        <v>210</v>
      </c>
      <c r="F604" s="74">
        <v>100</v>
      </c>
      <c r="G604" s="75">
        <v>543455.3</v>
      </c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  <c r="DZ604" s="60"/>
      <c r="EA604" s="60"/>
      <c r="EB604" s="60"/>
      <c r="EC604" s="60"/>
      <c r="ED604" s="60"/>
      <c r="EE604" s="60"/>
      <c r="EF604" s="60"/>
      <c r="EG604" s="60"/>
      <c r="EH604" s="60"/>
      <c r="EI604" s="60"/>
      <c r="EJ604" s="60"/>
      <c r="EK604" s="60"/>
      <c r="EL604" s="60"/>
      <c r="EM604" s="60"/>
      <c r="EN604" s="60"/>
      <c r="EO604" s="60"/>
      <c r="EP604" s="60"/>
      <c r="EQ604" s="60"/>
      <c r="ER604" s="60"/>
      <c r="ES604" s="60"/>
      <c r="ET604" s="60"/>
      <c r="EU604" s="60"/>
      <c r="EV604" s="60"/>
      <c r="EW604" s="60"/>
      <c r="EX604" s="60"/>
      <c r="EY604" s="60"/>
      <c r="EZ604" s="60"/>
      <c r="FA604" s="60"/>
      <c r="FB604" s="60"/>
      <c r="FC604" s="60"/>
      <c r="FD604" s="60"/>
      <c r="FE604" s="60"/>
      <c r="FF604" s="60"/>
      <c r="FG604" s="60"/>
      <c r="FH604" s="60"/>
      <c r="FI604" s="60"/>
      <c r="FJ604" s="60"/>
      <c r="FK604" s="60"/>
      <c r="FL604" s="60"/>
      <c r="FM604" s="60"/>
      <c r="FN604" s="60"/>
      <c r="FO604" s="60"/>
      <c r="FP604" s="60"/>
      <c r="FQ604" s="60"/>
      <c r="FR604" s="60"/>
      <c r="FS604" s="60"/>
      <c r="FT604" s="60"/>
      <c r="FU604" s="60"/>
      <c r="FV604" s="60"/>
      <c r="FW604" s="60"/>
      <c r="FX604" s="60"/>
      <c r="FY604" s="60"/>
      <c r="FZ604" s="60"/>
      <c r="GA604" s="60"/>
      <c r="GB604" s="60"/>
      <c r="GC604" s="60"/>
      <c r="GD604" s="60"/>
      <c r="GE604" s="60"/>
      <c r="GF604" s="60"/>
      <c r="GG604" s="60"/>
      <c r="GH604" s="60"/>
      <c r="GI604" s="60"/>
      <c r="GJ604" s="60"/>
      <c r="GK604" s="60"/>
      <c r="GL604" s="60"/>
      <c r="GM604" s="60"/>
      <c r="GN604" s="60"/>
      <c r="GO604" s="60"/>
      <c r="GP604" s="60"/>
      <c r="GQ604" s="60"/>
      <c r="GR604" s="60"/>
      <c r="GS604" s="60"/>
      <c r="GT604" s="60"/>
      <c r="GU604" s="60"/>
      <c r="GV604" s="60"/>
      <c r="GW604" s="60"/>
      <c r="GX604" s="60"/>
      <c r="GY604" s="60"/>
      <c r="GZ604" s="60"/>
      <c r="HA604" s="60"/>
      <c r="HB604" s="60"/>
      <c r="HC604" s="60"/>
      <c r="HD604" s="60"/>
      <c r="HE604" s="60"/>
      <c r="HF604" s="60"/>
      <c r="HG604" s="60"/>
      <c r="HH604" s="60"/>
      <c r="HI604" s="60"/>
      <c r="HJ604" s="60"/>
      <c r="HK604" s="60"/>
      <c r="HL604" s="60"/>
      <c r="HM604" s="60"/>
      <c r="HN604" s="60"/>
      <c r="HO604" s="60"/>
      <c r="HP604" s="60"/>
      <c r="HQ604" s="60"/>
      <c r="HR604" s="60"/>
      <c r="HS604" s="60"/>
      <c r="HT604" s="60"/>
      <c r="HU604" s="60"/>
      <c r="HV604" s="60"/>
      <c r="HW604" s="60"/>
      <c r="HX604" s="60"/>
      <c r="HY604" s="60"/>
      <c r="HZ604" s="60"/>
      <c r="IA604" s="60"/>
      <c r="IB604" s="60"/>
      <c r="IC604" s="60"/>
      <c r="ID604" s="60"/>
    </row>
    <row r="605" spans="1:238" s="59" customFormat="1" ht="51">
      <c r="A605" s="72"/>
      <c r="B605" s="115" t="s">
        <v>708</v>
      </c>
      <c r="C605" s="74">
        <v>2020</v>
      </c>
      <c r="D605" s="74">
        <v>6</v>
      </c>
      <c r="E605" s="74">
        <v>246.5</v>
      </c>
      <c r="F605" s="74">
        <v>150</v>
      </c>
      <c r="G605" s="75">
        <v>789825.5</v>
      </c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  <c r="DZ605" s="60"/>
      <c r="EA605" s="60"/>
      <c r="EB605" s="60"/>
      <c r="EC605" s="60"/>
      <c r="ED605" s="60"/>
      <c r="EE605" s="60"/>
      <c r="EF605" s="60"/>
      <c r="EG605" s="60"/>
      <c r="EH605" s="60"/>
      <c r="EI605" s="60"/>
      <c r="EJ605" s="60"/>
      <c r="EK605" s="60"/>
      <c r="EL605" s="60"/>
      <c r="EM605" s="60"/>
      <c r="EN605" s="60"/>
      <c r="EO605" s="60"/>
      <c r="EP605" s="60"/>
      <c r="EQ605" s="60"/>
      <c r="ER605" s="60"/>
      <c r="ES605" s="60"/>
      <c r="ET605" s="60"/>
      <c r="EU605" s="60"/>
      <c r="EV605" s="60"/>
      <c r="EW605" s="60"/>
      <c r="EX605" s="60"/>
      <c r="EY605" s="60"/>
      <c r="EZ605" s="60"/>
      <c r="FA605" s="60"/>
      <c r="FB605" s="60"/>
      <c r="FC605" s="60"/>
      <c r="FD605" s="60"/>
      <c r="FE605" s="60"/>
      <c r="FF605" s="60"/>
      <c r="FG605" s="60"/>
      <c r="FH605" s="60"/>
      <c r="FI605" s="60"/>
      <c r="FJ605" s="60"/>
      <c r="FK605" s="60"/>
      <c r="FL605" s="60"/>
      <c r="FM605" s="60"/>
      <c r="FN605" s="60"/>
      <c r="FO605" s="60"/>
      <c r="FP605" s="60"/>
      <c r="FQ605" s="60"/>
      <c r="FR605" s="60"/>
      <c r="FS605" s="60"/>
      <c r="FT605" s="60"/>
      <c r="FU605" s="60"/>
      <c r="FV605" s="60"/>
      <c r="FW605" s="60"/>
      <c r="FX605" s="60"/>
      <c r="FY605" s="60"/>
      <c r="FZ605" s="60"/>
      <c r="GA605" s="60"/>
      <c r="GB605" s="60"/>
      <c r="GC605" s="60"/>
      <c r="GD605" s="60"/>
      <c r="GE605" s="60"/>
      <c r="GF605" s="60"/>
      <c r="GG605" s="60"/>
      <c r="GH605" s="60"/>
      <c r="GI605" s="60"/>
      <c r="GJ605" s="60"/>
      <c r="GK605" s="60"/>
      <c r="GL605" s="60"/>
      <c r="GM605" s="60"/>
      <c r="GN605" s="60"/>
      <c r="GO605" s="60"/>
      <c r="GP605" s="60"/>
      <c r="GQ605" s="60"/>
      <c r="GR605" s="60"/>
      <c r="GS605" s="60"/>
      <c r="GT605" s="60"/>
      <c r="GU605" s="60"/>
      <c r="GV605" s="60"/>
      <c r="GW605" s="60"/>
      <c r="GX605" s="60"/>
      <c r="GY605" s="60"/>
      <c r="GZ605" s="60"/>
      <c r="HA605" s="60"/>
      <c r="HB605" s="60"/>
      <c r="HC605" s="60"/>
      <c r="HD605" s="60"/>
      <c r="HE605" s="60"/>
      <c r="HF605" s="60"/>
      <c r="HG605" s="60"/>
      <c r="HH605" s="60"/>
      <c r="HI605" s="60"/>
      <c r="HJ605" s="60"/>
      <c r="HK605" s="60"/>
      <c r="HL605" s="60"/>
      <c r="HM605" s="60"/>
      <c r="HN605" s="60"/>
      <c r="HO605" s="60"/>
      <c r="HP605" s="60"/>
      <c r="HQ605" s="60"/>
      <c r="HR605" s="60"/>
      <c r="HS605" s="60"/>
      <c r="HT605" s="60"/>
      <c r="HU605" s="60"/>
      <c r="HV605" s="60"/>
      <c r="HW605" s="60"/>
      <c r="HX605" s="60"/>
      <c r="HY605" s="60"/>
      <c r="HZ605" s="60"/>
      <c r="IA605" s="60"/>
      <c r="IB605" s="60"/>
      <c r="IC605" s="60"/>
      <c r="ID605" s="60"/>
    </row>
    <row r="606" spans="1:238" s="59" customFormat="1" ht="38.25">
      <c r="A606" s="101"/>
      <c r="B606" s="98" t="s">
        <v>686</v>
      </c>
      <c r="C606" s="94">
        <v>2021</v>
      </c>
      <c r="D606" s="94">
        <v>6</v>
      </c>
      <c r="E606" s="94">
        <v>38</v>
      </c>
      <c r="F606" s="94">
        <v>70</v>
      </c>
      <c r="G606" s="95">
        <f>200676-0.83</f>
        <v>200675.17</v>
      </c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102"/>
      <c r="AC606" s="102"/>
      <c r="AD606" s="102"/>
      <c r="AE606" s="102"/>
      <c r="AF606" s="102"/>
      <c r="AG606" s="102"/>
      <c r="AH606" s="102"/>
      <c r="AI606" s="102"/>
      <c r="AJ606" s="102"/>
      <c r="AK606" s="102"/>
      <c r="AL606" s="102"/>
      <c r="AM606" s="102"/>
      <c r="AN606" s="102"/>
      <c r="AO606" s="102"/>
      <c r="AP606" s="102"/>
      <c r="AQ606" s="102"/>
      <c r="AR606" s="102"/>
      <c r="AS606" s="102"/>
      <c r="AT606" s="102"/>
      <c r="AU606" s="102"/>
      <c r="AV606" s="102"/>
      <c r="AW606" s="102"/>
      <c r="AX606" s="102"/>
      <c r="AY606" s="102"/>
      <c r="AZ606" s="102"/>
      <c r="BA606" s="102"/>
      <c r="BB606" s="102"/>
      <c r="BC606" s="102"/>
      <c r="BD606" s="102"/>
      <c r="BE606" s="102"/>
      <c r="BF606" s="102"/>
      <c r="BG606" s="102"/>
      <c r="BH606" s="102"/>
      <c r="BI606" s="102"/>
      <c r="BJ606" s="102"/>
      <c r="BK606" s="102"/>
      <c r="BL606" s="102"/>
      <c r="BM606" s="102"/>
      <c r="BN606" s="102"/>
      <c r="BO606" s="102"/>
      <c r="BP606" s="102"/>
      <c r="BQ606" s="102"/>
      <c r="BR606" s="102"/>
      <c r="BS606" s="102"/>
      <c r="BT606" s="102"/>
      <c r="BU606" s="102"/>
      <c r="BV606" s="102"/>
      <c r="BW606" s="102"/>
      <c r="BX606" s="102"/>
      <c r="BY606" s="102"/>
      <c r="BZ606" s="102"/>
      <c r="CA606" s="102"/>
      <c r="CB606" s="102"/>
      <c r="CC606" s="102"/>
      <c r="CD606" s="102"/>
      <c r="CE606" s="102"/>
      <c r="CF606" s="102"/>
      <c r="CG606" s="102"/>
      <c r="CH606" s="102"/>
      <c r="CI606" s="102"/>
      <c r="CJ606" s="102"/>
      <c r="CK606" s="102"/>
      <c r="CL606" s="102"/>
      <c r="CM606" s="102"/>
      <c r="CN606" s="102"/>
      <c r="CO606" s="102"/>
      <c r="CP606" s="102"/>
      <c r="CQ606" s="102"/>
      <c r="CR606" s="102"/>
      <c r="CS606" s="102"/>
      <c r="CT606" s="102"/>
      <c r="CU606" s="102"/>
      <c r="CV606" s="102"/>
      <c r="CW606" s="102"/>
      <c r="CX606" s="102"/>
      <c r="CY606" s="102"/>
      <c r="CZ606" s="102"/>
      <c r="DA606" s="102"/>
      <c r="DB606" s="102"/>
      <c r="DC606" s="102"/>
      <c r="DD606" s="102"/>
      <c r="DE606" s="102"/>
      <c r="DF606" s="102"/>
      <c r="DG606" s="102"/>
      <c r="DH606" s="102"/>
      <c r="DI606" s="102"/>
      <c r="DJ606" s="102"/>
      <c r="DK606" s="102"/>
      <c r="DL606" s="102"/>
      <c r="DM606" s="102"/>
      <c r="DN606" s="102"/>
      <c r="DO606" s="102"/>
      <c r="DP606" s="102"/>
      <c r="DQ606" s="102"/>
      <c r="DR606" s="102"/>
      <c r="DS606" s="102"/>
      <c r="DT606" s="102"/>
      <c r="DU606" s="102"/>
      <c r="DV606" s="102"/>
      <c r="DW606" s="102"/>
      <c r="DX606" s="102"/>
      <c r="DY606" s="102"/>
      <c r="DZ606" s="102"/>
      <c r="EA606" s="102"/>
      <c r="EB606" s="102"/>
      <c r="EC606" s="102"/>
      <c r="ED606" s="102"/>
      <c r="EE606" s="102"/>
      <c r="EF606" s="102"/>
      <c r="EG606" s="102"/>
      <c r="EH606" s="102"/>
      <c r="EI606" s="102"/>
      <c r="EJ606" s="102"/>
      <c r="EK606" s="102"/>
      <c r="EL606" s="102"/>
      <c r="EM606" s="102"/>
      <c r="EN606" s="102"/>
      <c r="EO606" s="102"/>
      <c r="EP606" s="102"/>
      <c r="EQ606" s="102"/>
      <c r="ER606" s="102"/>
      <c r="ES606" s="102"/>
      <c r="ET606" s="102"/>
      <c r="EU606" s="102"/>
      <c r="EV606" s="102"/>
      <c r="EW606" s="102"/>
      <c r="EX606" s="102"/>
      <c r="EY606" s="102"/>
      <c r="EZ606" s="102"/>
      <c r="FA606" s="102"/>
      <c r="FB606" s="102"/>
      <c r="FC606" s="102"/>
      <c r="FD606" s="102"/>
      <c r="FE606" s="102"/>
      <c r="FF606" s="102"/>
      <c r="FG606" s="102"/>
      <c r="FH606" s="102"/>
      <c r="FI606" s="102"/>
      <c r="FJ606" s="102"/>
      <c r="FK606" s="102"/>
      <c r="FL606" s="102"/>
      <c r="FM606" s="102"/>
      <c r="FN606" s="102"/>
      <c r="FO606" s="102"/>
      <c r="FP606" s="102"/>
      <c r="FQ606" s="102"/>
      <c r="FR606" s="102"/>
      <c r="FS606" s="102"/>
      <c r="FT606" s="102"/>
      <c r="FU606" s="102"/>
      <c r="FV606" s="102"/>
      <c r="FW606" s="102"/>
      <c r="FX606" s="102"/>
      <c r="FY606" s="102"/>
      <c r="FZ606" s="102"/>
      <c r="GA606" s="102"/>
      <c r="GB606" s="102"/>
      <c r="GC606" s="102"/>
      <c r="GD606" s="102"/>
      <c r="GE606" s="102"/>
      <c r="GF606" s="102"/>
      <c r="GG606" s="102"/>
      <c r="GH606" s="102"/>
      <c r="GI606" s="102"/>
      <c r="GJ606" s="102"/>
      <c r="GK606" s="102"/>
      <c r="GL606" s="102"/>
      <c r="GM606" s="102"/>
      <c r="GN606" s="102"/>
      <c r="GO606" s="102"/>
      <c r="GP606" s="102"/>
      <c r="GQ606" s="102"/>
      <c r="GR606" s="102"/>
      <c r="GS606" s="102"/>
      <c r="GT606" s="102"/>
      <c r="GU606" s="102"/>
      <c r="GV606" s="102"/>
      <c r="GW606" s="102"/>
      <c r="GX606" s="102"/>
      <c r="GY606" s="102"/>
      <c r="GZ606" s="102"/>
      <c r="HA606" s="102"/>
      <c r="HB606" s="102"/>
      <c r="HC606" s="102"/>
      <c r="HD606" s="102"/>
      <c r="HE606" s="102"/>
      <c r="HF606" s="102"/>
      <c r="HG606" s="102"/>
      <c r="HH606" s="102"/>
      <c r="HI606" s="102"/>
      <c r="HJ606" s="102"/>
      <c r="HK606" s="102"/>
      <c r="HL606" s="102"/>
      <c r="HM606" s="102"/>
      <c r="HN606" s="102"/>
      <c r="HO606" s="102"/>
      <c r="HP606" s="102"/>
      <c r="HQ606" s="102"/>
      <c r="HR606" s="102"/>
      <c r="HS606" s="102"/>
      <c r="HT606" s="102"/>
      <c r="HU606" s="102"/>
      <c r="HV606" s="102"/>
      <c r="HW606" s="102"/>
      <c r="HX606" s="102"/>
      <c r="HY606" s="102"/>
      <c r="HZ606" s="102"/>
      <c r="IA606" s="102"/>
      <c r="IB606" s="102"/>
      <c r="IC606" s="102"/>
      <c r="ID606" s="102"/>
    </row>
    <row r="607" spans="1:238" s="59" customFormat="1" ht="38.25">
      <c r="A607" s="101"/>
      <c r="B607" s="98" t="s">
        <v>686</v>
      </c>
      <c r="C607" s="94">
        <v>2021</v>
      </c>
      <c r="D607" s="94">
        <v>0.4</v>
      </c>
      <c r="E607" s="94">
        <v>25</v>
      </c>
      <c r="F607" s="94">
        <v>70</v>
      </c>
      <c r="G607" s="95">
        <v>75366.59</v>
      </c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102"/>
      <c r="AC607" s="102"/>
      <c r="AD607" s="102"/>
      <c r="AE607" s="102"/>
      <c r="AF607" s="102"/>
      <c r="AG607" s="102"/>
      <c r="AH607" s="102"/>
      <c r="AI607" s="102"/>
      <c r="AJ607" s="102"/>
      <c r="AK607" s="102"/>
      <c r="AL607" s="102"/>
      <c r="AM607" s="102"/>
      <c r="AN607" s="102"/>
      <c r="AO607" s="102"/>
      <c r="AP607" s="102"/>
      <c r="AQ607" s="102"/>
      <c r="AR607" s="102"/>
      <c r="AS607" s="102"/>
      <c r="AT607" s="102"/>
      <c r="AU607" s="102"/>
      <c r="AV607" s="102"/>
      <c r="AW607" s="102"/>
      <c r="AX607" s="102"/>
      <c r="AY607" s="102"/>
      <c r="AZ607" s="102"/>
      <c r="BA607" s="102"/>
      <c r="BB607" s="102"/>
      <c r="BC607" s="102"/>
      <c r="BD607" s="102"/>
      <c r="BE607" s="102"/>
      <c r="BF607" s="102"/>
      <c r="BG607" s="102"/>
      <c r="BH607" s="102"/>
      <c r="BI607" s="102"/>
      <c r="BJ607" s="102"/>
      <c r="BK607" s="102"/>
      <c r="BL607" s="102"/>
      <c r="BM607" s="102"/>
      <c r="BN607" s="102"/>
      <c r="BO607" s="102"/>
      <c r="BP607" s="102"/>
      <c r="BQ607" s="102"/>
      <c r="BR607" s="102"/>
      <c r="BS607" s="102"/>
      <c r="BT607" s="102"/>
      <c r="BU607" s="102"/>
      <c r="BV607" s="102"/>
      <c r="BW607" s="102"/>
      <c r="BX607" s="102"/>
      <c r="BY607" s="102"/>
      <c r="BZ607" s="102"/>
      <c r="CA607" s="102"/>
      <c r="CB607" s="102"/>
      <c r="CC607" s="102"/>
      <c r="CD607" s="102"/>
      <c r="CE607" s="102"/>
      <c r="CF607" s="102"/>
      <c r="CG607" s="102"/>
      <c r="CH607" s="102"/>
      <c r="CI607" s="102"/>
      <c r="CJ607" s="102"/>
      <c r="CK607" s="102"/>
      <c r="CL607" s="102"/>
      <c r="CM607" s="102"/>
      <c r="CN607" s="102"/>
      <c r="CO607" s="102"/>
      <c r="CP607" s="102"/>
      <c r="CQ607" s="102"/>
      <c r="CR607" s="102"/>
      <c r="CS607" s="102"/>
      <c r="CT607" s="102"/>
      <c r="CU607" s="102"/>
      <c r="CV607" s="102"/>
      <c r="CW607" s="102"/>
      <c r="CX607" s="102"/>
      <c r="CY607" s="102"/>
      <c r="CZ607" s="102"/>
      <c r="DA607" s="102"/>
      <c r="DB607" s="102"/>
      <c r="DC607" s="102"/>
      <c r="DD607" s="102"/>
      <c r="DE607" s="102"/>
      <c r="DF607" s="102"/>
      <c r="DG607" s="102"/>
      <c r="DH607" s="102"/>
      <c r="DI607" s="102"/>
      <c r="DJ607" s="102"/>
      <c r="DK607" s="102"/>
      <c r="DL607" s="102"/>
      <c r="DM607" s="102"/>
      <c r="DN607" s="102"/>
      <c r="DO607" s="102"/>
      <c r="DP607" s="102"/>
      <c r="DQ607" s="102"/>
      <c r="DR607" s="102"/>
      <c r="DS607" s="102"/>
      <c r="DT607" s="102"/>
      <c r="DU607" s="102"/>
      <c r="DV607" s="102"/>
      <c r="DW607" s="102"/>
      <c r="DX607" s="102"/>
      <c r="DY607" s="102"/>
      <c r="DZ607" s="102"/>
      <c r="EA607" s="102"/>
      <c r="EB607" s="102"/>
      <c r="EC607" s="102"/>
      <c r="ED607" s="102"/>
      <c r="EE607" s="102"/>
      <c r="EF607" s="102"/>
      <c r="EG607" s="102"/>
      <c r="EH607" s="102"/>
      <c r="EI607" s="102"/>
      <c r="EJ607" s="102"/>
      <c r="EK607" s="102"/>
      <c r="EL607" s="102"/>
      <c r="EM607" s="102"/>
      <c r="EN607" s="102"/>
      <c r="EO607" s="102"/>
      <c r="EP607" s="102"/>
      <c r="EQ607" s="102"/>
      <c r="ER607" s="102"/>
      <c r="ES607" s="102"/>
      <c r="ET607" s="102"/>
      <c r="EU607" s="102"/>
      <c r="EV607" s="102"/>
      <c r="EW607" s="102"/>
      <c r="EX607" s="102"/>
      <c r="EY607" s="102"/>
      <c r="EZ607" s="102"/>
      <c r="FA607" s="102"/>
      <c r="FB607" s="102"/>
      <c r="FC607" s="102"/>
      <c r="FD607" s="102"/>
      <c r="FE607" s="102"/>
      <c r="FF607" s="102"/>
      <c r="FG607" s="102"/>
      <c r="FH607" s="102"/>
      <c r="FI607" s="102"/>
      <c r="FJ607" s="102"/>
      <c r="FK607" s="102"/>
      <c r="FL607" s="102"/>
      <c r="FM607" s="102"/>
      <c r="FN607" s="102"/>
      <c r="FO607" s="102"/>
      <c r="FP607" s="102"/>
      <c r="FQ607" s="102"/>
      <c r="FR607" s="102"/>
      <c r="FS607" s="102"/>
      <c r="FT607" s="102"/>
      <c r="FU607" s="102"/>
      <c r="FV607" s="102"/>
      <c r="FW607" s="102"/>
      <c r="FX607" s="102"/>
      <c r="FY607" s="102"/>
      <c r="FZ607" s="102"/>
      <c r="GA607" s="102"/>
      <c r="GB607" s="102"/>
      <c r="GC607" s="102"/>
      <c r="GD607" s="102"/>
      <c r="GE607" s="102"/>
      <c r="GF607" s="102"/>
      <c r="GG607" s="102"/>
      <c r="GH607" s="102"/>
      <c r="GI607" s="102"/>
      <c r="GJ607" s="102"/>
      <c r="GK607" s="102"/>
      <c r="GL607" s="102"/>
      <c r="GM607" s="102"/>
      <c r="GN607" s="102"/>
      <c r="GO607" s="102"/>
      <c r="GP607" s="102"/>
      <c r="GQ607" s="102"/>
      <c r="GR607" s="102"/>
      <c r="GS607" s="102"/>
      <c r="GT607" s="102"/>
      <c r="GU607" s="102"/>
      <c r="GV607" s="102"/>
      <c r="GW607" s="102"/>
      <c r="GX607" s="102"/>
      <c r="GY607" s="102"/>
      <c r="GZ607" s="102"/>
      <c r="HA607" s="102"/>
      <c r="HB607" s="102"/>
      <c r="HC607" s="102"/>
      <c r="HD607" s="102"/>
      <c r="HE607" s="102"/>
      <c r="HF607" s="102"/>
      <c r="HG607" s="102"/>
      <c r="HH607" s="102"/>
      <c r="HI607" s="102"/>
      <c r="HJ607" s="102"/>
      <c r="HK607" s="102"/>
      <c r="HL607" s="102"/>
      <c r="HM607" s="102"/>
      <c r="HN607" s="102"/>
      <c r="HO607" s="102"/>
      <c r="HP607" s="102"/>
      <c r="HQ607" s="102"/>
      <c r="HR607" s="102"/>
      <c r="HS607" s="102"/>
      <c r="HT607" s="102"/>
      <c r="HU607" s="102"/>
      <c r="HV607" s="102"/>
      <c r="HW607" s="102"/>
      <c r="HX607" s="102"/>
      <c r="HY607" s="102"/>
      <c r="HZ607" s="102"/>
      <c r="IA607" s="102"/>
      <c r="IB607" s="102"/>
      <c r="IC607" s="102"/>
      <c r="ID607" s="102"/>
    </row>
    <row r="608" spans="1:238" s="59" customFormat="1" ht="89.25">
      <c r="A608" s="72"/>
      <c r="B608" s="100" t="s">
        <v>709</v>
      </c>
      <c r="C608" s="94">
        <v>2021</v>
      </c>
      <c r="D608" s="94">
        <v>6</v>
      </c>
      <c r="E608" s="94">
        <v>184</v>
      </c>
      <c r="F608" s="94">
        <v>150</v>
      </c>
      <c r="G608" s="95">
        <v>1194810</v>
      </c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  <c r="DZ608" s="60"/>
      <c r="EA608" s="60"/>
      <c r="EB608" s="60"/>
      <c r="EC608" s="60"/>
      <c r="ED608" s="60"/>
      <c r="EE608" s="60"/>
      <c r="EF608" s="60"/>
      <c r="EG608" s="60"/>
      <c r="EH608" s="60"/>
      <c r="EI608" s="60"/>
      <c r="EJ608" s="60"/>
      <c r="EK608" s="60"/>
      <c r="EL608" s="60"/>
      <c r="EM608" s="60"/>
      <c r="EN608" s="60"/>
      <c r="EO608" s="60"/>
      <c r="EP608" s="60"/>
      <c r="EQ608" s="60"/>
      <c r="ER608" s="60"/>
      <c r="ES608" s="60"/>
      <c r="ET608" s="60"/>
      <c r="EU608" s="60"/>
      <c r="EV608" s="60"/>
      <c r="EW608" s="60"/>
      <c r="EX608" s="60"/>
      <c r="EY608" s="60"/>
      <c r="EZ608" s="60"/>
      <c r="FA608" s="60"/>
      <c r="FB608" s="60"/>
      <c r="FC608" s="60"/>
      <c r="FD608" s="60"/>
      <c r="FE608" s="60"/>
      <c r="FF608" s="60"/>
      <c r="FG608" s="60"/>
      <c r="FH608" s="60"/>
      <c r="FI608" s="60"/>
      <c r="FJ608" s="60"/>
      <c r="FK608" s="60"/>
      <c r="FL608" s="60"/>
      <c r="FM608" s="60"/>
      <c r="FN608" s="60"/>
      <c r="FO608" s="60"/>
      <c r="FP608" s="60"/>
      <c r="FQ608" s="60"/>
      <c r="FR608" s="60"/>
      <c r="FS608" s="60"/>
      <c r="FT608" s="60"/>
      <c r="FU608" s="60"/>
      <c r="FV608" s="60"/>
      <c r="FW608" s="60"/>
      <c r="FX608" s="60"/>
      <c r="FY608" s="60"/>
      <c r="FZ608" s="60"/>
      <c r="GA608" s="60"/>
      <c r="GB608" s="60"/>
      <c r="GC608" s="60"/>
      <c r="GD608" s="60"/>
      <c r="GE608" s="60"/>
      <c r="GF608" s="60"/>
      <c r="GG608" s="60"/>
      <c r="GH608" s="60"/>
      <c r="GI608" s="60"/>
      <c r="GJ608" s="60"/>
      <c r="GK608" s="60"/>
      <c r="GL608" s="60"/>
      <c r="GM608" s="60"/>
      <c r="GN608" s="60"/>
      <c r="GO608" s="60"/>
      <c r="GP608" s="60"/>
      <c r="GQ608" s="60"/>
      <c r="GR608" s="60"/>
      <c r="GS608" s="60"/>
      <c r="GT608" s="60"/>
      <c r="GU608" s="60"/>
      <c r="GV608" s="60"/>
      <c r="GW608" s="60"/>
      <c r="GX608" s="60"/>
      <c r="GY608" s="60"/>
      <c r="GZ608" s="60"/>
      <c r="HA608" s="60"/>
      <c r="HB608" s="60"/>
      <c r="HC608" s="60"/>
      <c r="HD608" s="60"/>
      <c r="HE608" s="60"/>
      <c r="HF608" s="60"/>
      <c r="HG608" s="60"/>
      <c r="HH608" s="60"/>
      <c r="HI608" s="60"/>
      <c r="HJ608" s="60"/>
      <c r="HK608" s="60"/>
      <c r="HL608" s="60"/>
      <c r="HM608" s="60"/>
      <c r="HN608" s="60"/>
      <c r="HO608" s="60"/>
      <c r="HP608" s="60"/>
      <c r="HQ608" s="60"/>
      <c r="HR608" s="60"/>
      <c r="HS608" s="60"/>
      <c r="HT608" s="60"/>
      <c r="HU608" s="60"/>
      <c r="HV608" s="60"/>
      <c r="HW608" s="60"/>
      <c r="HX608" s="60"/>
      <c r="HY608" s="60"/>
      <c r="HZ608" s="60"/>
      <c r="IA608" s="60"/>
      <c r="IB608" s="60"/>
      <c r="IC608" s="60"/>
      <c r="ID608" s="60"/>
    </row>
    <row r="609" spans="1:238" s="59" customFormat="1" ht="12.75">
      <c r="A609" s="68" t="s">
        <v>535</v>
      </c>
      <c r="B609" s="110" t="s">
        <v>77</v>
      </c>
      <c r="C609" s="116"/>
      <c r="D609" s="116" t="s">
        <v>73</v>
      </c>
      <c r="E609" s="116"/>
      <c r="F609" s="116"/>
      <c r="G609" s="116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67"/>
      <c r="BW609" s="67"/>
      <c r="BX609" s="67"/>
      <c r="BY609" s="67"/>
      <c r="BZ609" s="67"/>
      <c r="CA609" s="67"/>
      <c r="CB609" s="67"/>
      <c r="CC609" s="67"/>
      <c r="CD609" s="67"/>
      <c r="CE609" s="67"/>
      <c r="CF609" s="67"/>
      <c r="CG609" s="67"/>
      <c r="CH609" s="67"/>
      <c r="CI609" s="67"/>
      <c r="CJ609" s="67"/>
      <c r="CK609" s="67"/>
      <c r="CL609" s="67"/>
      <c r="CM609" s="67"/>
      <c r="CN609" s="67"/>
      <c r="CO609" s="67"/>
      <c r="CP609" s="67"/>
      <c r="CQ609" s="67"/>
      <c r="CR609" s="67"/>
      <c r="CS609" s="67"/>
      <c r="CT609" s="67"/>
      <c r="CU609" s="67"/>
      <c r="CV609" s="67"/>
      <c r="CW609" s="67"/>
      <c r="CX609" s="67"/>
      <c r="CY609" s="67"/>
      <c r="CZ609" s="67"/>
      <c r="DA609" s="67"/>
      <c r="DB609" s="67"/>
      <c r="DC609" s="67"/>
      <c r="DD609" s="67"/>
      <c r="DE609" s="67"/>
      <c r="DF609" s="67"/>
      <c r="DG609" s="67"/>
      <c r="DH609" s="67"/>
      <c r="DI609" s="67"/>
      <c r="DJ609" s="67"/>
      <c r="DK609" s="67"/>
      <c r="DL609" s="67"/>
      <c r="DM609" s="67"/>
      <c r="DN609" s="67"/>
      <c r="DO609" s="67"/>
      <c r="DP609" s="67"/>
      <c r="DQ609" s="67"/>
      <c r="DR609" s="67"/>
      <c r="DS609" s="67"/>
      <c r="DT609" s="67"/>
      <c r="DU609" s="67"/>
      <c r="DV609" s="67"/>
      <c r="DW609" s="67"/>
      <c r="DX609" s="67"/>
      <c r="DY609" s="67"/>
      <c r="DZ609" s="67"/>
      <c r="EA609" s="67"/>
      <c r="EB609" s="67"/>
      <c r="EC609" s="67"/>
      <c r="ED609" s="67"/>
      <c r="EE609" s="67"/>
      <c r="EF609" s="67"/>
      <c r="EG609" s="67"/>
      <c r="EH609" s="67"/>
      <c r="EI609" s="67"/>
      <c r="EJ609" s="67"/>
      <c r="EK609" s="67"/>
      <c r="EL609" s="67"/>
      <c r="EM609" s="67"/>
      <c r="EN609" s="67"/>
      <c r="EO609" s="67"/>
      <c r="EP609" s="67"/>
      <c r="EQ609" s="67"/>
      <c r="ER609" s="67"/>
      <c r="ES609" s="67"/>
      <c r="ET609" s="67"/>
      <c r="EU609" s="67"/>
      <c r="EV609" s="67"/>
      <c r="EW609" s="67"/>
      <c r="EX609" s="67"/>
      <c r="EY609" s="67"/>
      <c r="EZ609" s="67"/>
      <c r="FA609" s="67"/>
      <c r="FB609" s="67"/>
      <c r="FC609" s="67"/>
      <c r="FD609" s="67"/>
      <c r="FE609" s="67"/>
      <c r="FF609" s="67"/>
      <c r="FG609" s="67"/>
      <c r="FH609" s="67"/>
      <c r="FI609" s="67"/>
      <c r="FJ609" s="67"/>
      <c r="FK609" s="67"/>
      <c r="FL609" s="67"/>
      <c r="FM609" s="67"/>
      <c r="FN609" s="67"/>
      <c r="FO609" s="67"/>
      <c r="FP609" s="67"/>
      <c r="FQ609" s="67"/>
      <c r="FR609" s="67"/>
      <c r="FS609" s="67"/>
      <c r="FT609" s="67"/>
      <c r="FU609" s="67"/>
      <c r="FV609" s="67"/>
      <c r="FW609" s="67"/>
      <c r="FX609" s="67"/>
      <c r="FY609" s="67"/>
      <c r="FZ609" s="67"/>
      <c r="GA609" s="67"/>
      <c r="GB609" s="67"/>
      <c r="GC609" s="67"/>
      <c r="GD609" s="67"/>
      <c r="GE609" s="67"/>
      <c r="GF609" s="67"/>
      <c r="GG609" s="67"/>
      <c r="GH609" s="67"/>
      <c r="GI609" s="67"/>
      <c r="GJ609" s="67"/>
      <c r="GK609" s="67"/>
      <c r="GL609" s="67"/>
      <c r="GM609" s="67"/>
      <c r="GN609" s="67"/>
      <c r="GO609" s="67"/>
      <c r="GP609" s="67"/>
      <c r="GQ609" s="67"/>
      <c r="GR609" s="67"/>
      <c r="GS609" s="67"/>
      <c r="GT609" s="67"/>
      <c r="GU609" s="67"/>
      <c r="GV609" s="67"/>
      <c r="GW609" s="67"/>
      <c r="GX609" s="67"/>
      <c r="GY609" s="67"/>
      <c r="GZ609" s="67"/>
      <c r="HA609" s="67"/>
      <c r="HB609" s="67"/>
      <c r="HC609" s="67"/>
      <c r="HD609" s="67"/>
      <c r="HE609" s="67"/>
      <c r="HF609" s="67"/>
      <c r="HG609" s="67"/>
      <c r="HH609" s="67"/>
      <c r="HI609" s="67"/>
      <c r="HJ609" s="67"/>
      <c r="HK609" s="67"/>
      <c r="HL609" s="67"/>
      <c r="HM609" s="67"/>
      <c r="HN609" s="67"/>
      <c r="HO609" s="67"/>
      <c r="HP609" s="67"/>
      <c r="HQ609" s="67"/>
      <c r="HR609" s="67"/>
      <c r="HS609" s="67"/>
      <c r="HT609" s="67"/>
      <c r="HU609" s="67"/>
      <c r="HV609" s="67"/>
      <c r="HW609" s="67"/>
      <c r="HX609" s="67"/>
      <c r="HY609" s="67"/>
      <c r="HZ609" s="67"/>
      <c r="IA609" s="67"/>
      <c r="IB609" s="67"/>
      <c r="IC609" s="67"/>
      <c r="ID609" s="67"/>
    </row>
    <row r="610" spans="1:238" s="59" customFormat="1" ht="63.75">
      <c r="A610" s="72"/>
      <c r="B610" s="73" t="s">
        <v>730</v>
      </c>
      <c r="C610" s="74">
        <v>2020</v>
      </c>
      <c r="D610" s="74">
        <v>6</v>
      </c>
      <c r="E610" s="74">
        <v>255.8</v>
      </c>
      <c r="F610" s="74">
        <v>80</v>
      </c>
      <c r="G610" s="75">
        <v>1753389.52</v>
      </c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  <c r="DZ610" s="60"/>
      <c r="EA610" s="60"/>
      <c r="EB610" s="60"/>
      <c r="EC610" s="60"/>
      <c r="ED610" s="60"/>
      <c r="EE610" s="60"/>
      <c r="EF610" s="60"/>
      <c r="EG610" s="60"/>
      <c r="EH610" s="60"/>
      <c r="EI610" s="60"/>
      <c r="EJ610" s="60"/>
      <c r="EK610" s="60"/>
      <c r="EL610" s="60"/>
      <c r="EM610" s="60"/>
      <c r="EN610" s="60"/>
      <c r="EO610" s="60"/>
      <c r="EP610" s="60"/>
      <c r="EQ610" s="60"/>
      <c r="ER610" s="60"/>
      <c r="ES610" s="60"/>
      <c r="ET610" s="60"/>
      <c r="EU610" s="60"/>
      <c r="EV610" s="60"/>
      <c r="EW610" s="60"/>
      <c r="EX610" s="60"/>
      <c r="EY610" s="60"/>
      <c r="EZ610" s="60"/>
      <c r="FA610" s="60"/>
      <c r="FB610" s="60"/>
      <c r="FC610" s="60"/>
      <c r="FD610" s="60"/>
      <c r="FE610" s="60"/>
      <c r="FF610" s="60"/>
      <c r="FG610" s="60"/>
      <c r="FH610" s="60"/>
      <c r="FI610" s="60"/>
      <c r="FJ610" s="60"/>
      <c r="FK610" s="60"/>
      <c r="FL610" s="60"/>
      <c r="FM610" s="60"/>
      <c r="FN610" s="60"/>
      <c r="FO610" s="60"/>
      <c r="FP610" s="60"/>
      <c r="FQ610" s="60"/>
      <c r="FR610" s="60"/>
      <c r="FS610" s="60"/>
      <c r="FT610" s="60"/>
      <c r="FU610" s="60"/>
      <c r="FV610" s="60"/>
      <c r="FW610" s="60"/>
      <c r="FX610" s="60"/>
      <c r="FY610" s="60"/>
      <c r="FZ610" s="60"/>
      <c r="GA610" s="60"/>
      <c r="GB610" s="60"/>
      <c r="GC610" s="60"/>
      <c r="GD610" s="60"/>
      <c r="GE610" s="60"/>
      <c r="GF610" s="60"/>
      <c r="GG610" s="60"/>
      <c r="GH610" s="60"/>
      <c r="GI610" s="60"/>
      <c r="GJ610" s="60"/>
      <c r="GK610" s="60"/>
      <c r="GL610" s="60"/>
      <c r="GM610" s="60"/>
      <c r="GN610" s="60"/>
      <c r="GO610" s="60"/>
      <c r="GP610" s="60"/>
      <c r="GQ610" s="60"/>
      <c r="GR610" s="60"/>
      <c r="GS610" s="60"/>
      <c r="GT610" s="60"/>
      <c r="GU610" s="60"/>
      <c r="GV610" s="60"/>
      <c r="GW610" s="60"/>
      <c r="GX610" s="60"/>
      <c r="GY610" s="60"/>
      <c r="GZ610" s="60"/>
      <c r="HA610" s="60"/>
      <c r="HB610" s="60"/>
      <c r="HC610" s="60"/>
      <c r="HD610" s="60"/>
      <c r="HE610" s="60"/>
      <c r="HF610" s="60"/>
      <c r="HG610" s="60"/>
      <c r="HH610" s="60"/>
      <c r="HI610" s="60"/>
      <c r="HJ610" s="60"/>
      <c r="HK610" s="60"/>
      <c r="HL610" s="60"/>
      <c r="HM610" s="60"/>
      <c r="HN610" s="60"/>
      <c r="HO610" s="60"/>
      <c r="HP610" s="60"/>
      <c r="HQ610" s="60"/>
      <c r="HR610" s="60"/>
      <c r="HS610" s="60"/>
      <c r="HT610" s="60"/>
      <c r="HU610" s="60"/>
      <c r="HV610" s="60"/>
      <c r="HW610" s="60"/>
      <c r="HX610" s="60"/>
      <c r="HY610" s="60"/>
      <c r="HZ610" s="60"/>
      <c r="IA610" s="60"/>
      <c r="IB610" s="60"/>
      <c r="IC610" s="60"/>
      <c r="ID610" s="60"/>
    </row>
    <row r="611" spans="1:238" s="59" customFormat="1" ht="51">
      <c r="A611" s="72"/>
      <c r="B611" s="73" t="s">
        <v>731</v>
      </c>
      <c r="C611" s="74">
        <v>2020</v>
      </c>
      <c r="D611" s="74">
        <v>6</v>
      </c>
      <c r="E611" s="74">
        <v>438</v>
      </c>
      <c r="F611" s="74">
        <v>125</v>
      </c>
      <c r="G611" s="75">
        <v>4513319.31</v>
      </c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  <c r="DZ611" s="60"/>
      <c r="EA611" s="60"/>
      <c r="EB611" s="60"/>
      <c r="EC611" s="60"/>
      <c r="ED611" s="60"/>
      <c r="EE611" s="60"/>
      <c r="EF611" s="60"/>
      <c r="EG611" s="60"/>
      <c r="EH611" s="60"/>
      <c r="EI611" s="60"/>
      <c r="EJ611" s="60"/>
      <c r="EK611" s="60"/>
      <c r="EL611" s="60"/>
      <c r="EM611" s="60"/>
      <c r="EN611" s="60"/>
      <c r="EO611" s="60"/>
      <c r="EP611" s="60"/>
      <c r="EQ611" s="60"/>
      <c r="ER611" s="60"/>
      <c r="ES611" s="60"/>
      <c r="ET611" s="60"/>
      <c r="EU611" s="60"/>
      <c r="EV611" s="60"/>
      <c r="EW611" s="60"/>
      <c r="EX611" s="60"/>
      <c r="EY611" s="60"/>
      <c r="EZ611" s="60"/>
      <c r="FA611" s="60"/>
      <c r="FB611" s="60"/>
      <c r="FC611" s="60"/>
      <c r="FD611" s="60"/>
      <c r="FE611" s="60"/>
      <c r="FF611" s="60"/>
      <c r="FG611" s="60"/>
      <c r="FH611" s="60"/>
      <c r="FI611" s="60"/>
      <c r="FJ611" s="60"/>
      <c r="FK611" s="60"/>
      <c r="FL611" s="60"/>
      <c r="FM611" s="60"/>
      <c r="FN611" s="60"/>
      <c r="FO611" s="60"/>
      <c r="FP611" s="60"/>
      <c r="FQ611" s="60"/>
      <c r="FR611" s="60"/>
      <c r="FS611" s="60"/>
      <c r="FT611" s="60"/>
      <c r="FU611" s="60"/>
      <c r="FV611" s="60"/>
      <c r="FW611" s="60"/>
      <c r="FX611" s="60"/>
      <c r="FY611" s="60"/>
      <c r="FZ611" s="60"/>
      <c r="GA611" s="60"/>
      <c r="GB611" s="60"/>
      <c r="GC611" s="60"/>
      <c r="GD611" s="60"/>
      <c r="GE611" s="60"/>
      <c r="GF611" s="60"/>
      <c r="GG611" s="60"/>
      <c r="GH611" s="60"/>
      <c r="GI611" s="60"/>
      <c r="GJ611" s="60"/>
      <c r="GK611" s="60"/>
      <c r="GL611" s="60"/>
      <c r="GM611" s="60"/>
      <c r="GN611" s="60"/>
      <c r="GO611" s="60"/>
      <c r="GP611" s="60"/>
      <c r="GQ611" s="60"/>
      <c r="GR611" s="60"/>
      <c r="GS611" s="60"/>
      <c r="GT611" s="60"/>
      <c r="GU611" s="60"/>
      <c r="GV611" s="60"/>
      <c r="GW611" s="60"/>
      <c r="GX611" s="60"/>
      <c r="GY611" s="60"/>
      <c r="GZ611" s="60"/>
      <c r="HA611" s="60"/>
      <c r="HB611" s="60"/>
      <c r="HC611" s="60"/>
      <c r="HD611" s="60"/>
      <c r="HE611" s="60"/>
      <c r="HF611" s="60"/>
      <c r="HG611" s="60"/>
      <c r="HH611" s="60"/>
      <c r="HI611" s="60"/>
      <c r="HJ611" s="60"/>
      <c r="HK611" s="60"/>
      <c r="HL611" s="60"/>
      <c r="HM611" s="60"/>
      <c r="HN611" s="60"/>
      <c r="HO611" s="60"/>
      <c r="HP611" s="60"/>
      <c r="HQ611" s="60"/>
      <c r="HR611" s="60"/>
      <c r="HS611" s="60"/>
      <c r="HT611" s="60"/>
      <c r="HU611" s="60"/>
      <c r="HV611" s="60"/>
      <c r="HW611" s="60"/>
      <c r="HX611" s="60"/>
      <c r="HY611" s="60"/>
      <c r="HZ611" s="60"/>
      <c r="IA611" s="60"/>
      <c r="IB611" s="60"/>
      <c r="IC611" s="60"/>
      <c r="ID611" s="60"/>
    </row>
    <row r="612" spans="1:238" s="59" customFormat="1" ht="38.25">
      <c r="A612" s="72"/>
      <c r="B612" s="73" t="s">
        <v>732</v>
      </c>
      <c r="C612" s="74">
        <v>2020</v>
      </c>
      <c r="D612" s="74">
        <v>6</v>
      </c>
      <c r="E612" s="74">
        <v>397</v>
      </c>
      <c r="F612" s="74">
        <v>364</v>
      </c>
      <c r="G612" s="75">
        <v>2999009.01</v>
      </c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  <c r="DZ612" s="60"/>
      <c r="EA612" s="60"/>
      <c r="EB612" s="60"/>
      <c r="EC612" s="60"/>
      <c r="ED612" s="60"/>
      <c r="EE612" s="60"/>
      <c r="EF612" s="60"/>
      <c r="EG612" s="60"/>
      <c r="EH612" s="60"/>
      <c r="EI612" s="60"/>
      <c r="EJ612" s="60"/>
      <c r="EK612" s="60"/>
      <c r="EL612" s="60"/>
      <c r="EM612" s="60"/>
      <c r="EN612" s="60"/>
      <c r="EO612" s="60"/>
      <c r="EP612" s="60"/>
      <c r="EQ612" s="60"/>
      <c r="ER612" s="60"/>
      <c r="ES612" s="60"/>
      <c r="ET612" s="60"/>
      <c r="EU612" s="60"/>
      <c r="EV612" s="60"/>
      <c r="EW612" s="60"/>
      <c r="EX612" s="60"/>
      <c r="EY612" s="60"/>
      <c r="EZ612" s="60"/>
      <c r="FA612" s="60"/>
      <c r="FB612" s="60"/>
      <c r="FC612" s="60"/>
      <c r="FD612" s="60"/>
      <c r="FE612" s="60"/>
      <c r="FF612" s="60"/>
      <c r="FG612" s="60"/>
      <c r="FH612" s="60"/>
      <c r="FI612" s="60"/>
      <c r="FJ612" s="60"/>
      <c r="FK612" s="60"/>
      <c r="FL612" s="60"/>
      <c r="FM612" s="60"/>
      <c r="FN612" s="60"/>
      <c r="FO612" s="60"/>
      <c r="FP612" s="60"/>
      <c r="FQ612" s="60"/>
      <c r="FR612" s="60"/>
      <c r="FS612" s="60"/>
      <c r="FT612" s="60"/>
      <c r="FU612" s="60"/>
      <c r="FV612" s="60"/>
      <c r="FW612" s="60"/>
      <c r="FX612" s="60"/>
      <c r="FY612" s="60"/>
      <c r="FZ612" s="60"/>
      <c r="GA612" s="60"/>
      <c r="GB612" s="60"/>
      <c r="GC612" s="60"/>
      <c r="GD612" s="60"/>
      <c r="GE612" s="60"/>
      <c r="GF612" s="60"/>
      <c r="GG612" s="60"/>
      <c r="GH612" s="60"/>
      <c r="GI612" s="60"/>
      <c r="GJ612" s="60"/>
      <c r="GK612" s="60"/>
      <c r="GL612" s="60"/>
      <c r="GM612" s="60"/>
      <c r="GN612" s="60"/>
      <c r="GO612" s="60"/>
      <c r="GP612" s="60"/>
      <c r="GQ612" s="60"/>
      <c r="GR612" s="60"/>
      <c r="GS612" s="60"/>
      <c r="GT612" s="60"/>
      <c r="GU612" s="60"/>
      <c r="GV612" s="60"/>
      <c r="GW612" s="60"/>
      <c r="GX612" s="60"/>
      <c r="GY612" s="60"/>
      <c r="GZ612" s="60"/>
      <c r="HA612" s="60"/>
      <c r="HB612" s="60"/>
      <c r="HC612" s="60"/>
      <c r="HD612" s="60"/>
      <c r="HE612" s="60"/>
      <c r="HF612" s="60"/>
      <c r="HG612" s="60"/>
      <c r="HH612" s="60"/>
      <c r="HI612" s="60"/>
      <c r="HJ612" s="60"/>
      <c r="HK612" s="60"/>
      <c r="HL612" s="60"/>
      <c r="HM612" s="60"/>
      <c r="HN612" s="60"/>
      <c r="HO612" s="60"/>
      <c r="HP612" s="60"/>
      <c r="HQ612" s="60"/>
      <c r="HR612" s="60"/>
      <c r="HS612" s="60"/>
      <c r="HT612" s="60"/>
      <c r="HU612" s="60"/>
      <c r="HV612" s="60"/>
      <c r="HW612" s="60"/>
      <c r="HX612" s="60"/>
      <c r="HY612" s="60"/>
      <c r="HZ612" s="60"/>
      <c r="IA612" s="60"/>
      <c r="IB612" s="60"/>
      <c r="IC612" s="60"/>
      <c r="ID612" s="60"/>
    </row>
    <row r="613" spans="1:238" s="59" customFormat="1" ht="51">
      <c r="A613" s="72"/>
      <c r="B613" s="73" t="s">
        <v>733</v>
      </c>
      <c r="C613" s="74">
        <v>2020</v>
      </c>
      <c r="D613" s="74">
        <v>6</v>
      </c>
      <c r="E613" s="74">
        <v>82</v>
      </c>
      <c r="F613" s="74">
        <v>150</v>
      </c>
      <c r="G613" s="75">
        <v>691395.9</v>
      </c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  <c r="DZ613" s="60"/>
      <c r="EA613" s="60"/>
      <c r="EB613" s="60"/>
      <c r="EC613" s="60"/>
      <c r="ED613" s="60"/>
      <c r="EE613" s="60"/>
      <c r="EF613" s="60"/>
      <c r="EG613" s="60"/>
      <c r="EH613" s="60"/>
      <c r="EI613" s="60"/>
      <c r="EJ613" s="60"/>
      <c r="EK613" s="60"/>
      <c r="EL613" s="60"/>
      <c r="EM613" s="60"/>
      <c r="EN613" s="60"/>
      <c r="EO613" s="60"/>
      <c r="EP613" s="60"/>
      <c r="EQ613" s="60"/>
      <c r="ER613" s="60"/>
      <c r="ES613" s="60"/>
      <c r="ET613" s="60"/>
      <c r="EU613" s="60"/>
      <c r="EV613" s="60"/>
      <c r="EW613" s="60"/>
      <c r="EX613" s="60"/>
      <c r="EY613" s="60"/>
      <c r="EZ613" s="60"/>
      <c r="FA613" s="60"/>
      <c r="FB613" s="60"/>
      <c r="FC613" s="60"/>
      <c r="FD613" s="60"/>
      <c r="FE613" s="60"/>
      <c r="FF613" s="60"/>
      <c r="FG613" s="60"/>
      <c r="FH613" s="60"/>
      <c r="FI613" s="60"/>
      <c r="FJ613" s="60"/>
      <c r="FK613" s="60"/>
      <c r="FL613" s="60"/>
      <c r="FM613" s="60"/>
      <c r="FN613" s="60"/>
      <c r="FO613" s="60"/>
      <c r="FP613" s="60"/>
      <c r="FQ613" s="60"/>
      <c r="FR613" s="60"/>
      <c r="FS613" s="60"/>
      <c r="FT613" s="60"/>
      <c r="FU613" s="60"/>
      <c r="FV613" s="60"/>
      <c r="FW613" s="60"/>
      <c r="FX613" s="60"/>
      <c r="FY613" s="60"/>
      <c r="FZ613" s="60"/>
      <c r="GA613" s="60"/>
      <c r="GB613" s="60"/>
      <c r="GC613" s="60"/>
      <c r="GD613" s="60"/>
      <c r="GE613" s="60"/>
      <c r="GF613" s="60"/>
      <c r="GG613" s="60"/>
      <c r="GH613" s="60"/>
      <c r="GI613" s="60"/>
      <c r="GJ613" s="60"/>
      <c r="GK613" s="60"/>
      <c r="GL613" s="60"/>
      <c r="GM613" s="60"/>
      <c r="GN613" s="60"/>
      <c r="GO613" s="60"/>
      <c r="GP613" s="60"/>
      <c r="GQ613" s="60"/>
      <c r="GR613" s="60"/>
      <c r="GS613" s="60"/>
      <c r="GT613" s="60"/>
      <c r="GU613" s="60"/>
      <c r="GV613" s="60"/>
      <c r="GW613" s="60"/>
      <c r="GX613" s="60"/>
      <c r="GY613" s="60"/>
      <c r="GZ613" s="60"/>
      <c r="HA613" s="60"/>
      <c r="HB613" s="60"/>
      <c r="HC613" s="60"/>
      <c r="HD613" s="60"/>
      <c r="HE613" s="60"/>
      <c r="HF613" s="60"/>
      <c r="HG613" s="60"/>
      <c r="HH613" s="60"/>
      <c r="HI613" s="60"/>
      <c r="HJ613" s="60"/>
      <c r="HK613" s="60"/>
      <c r="HL613" s="60"/>
      <c r="HM613" s="60"/>
      <c r="HN613" s="60"/>
      <c r="HO613" s="60"/>
      <c r="HP613" s="60"/>
      <c r="HQ613" s="60"/>
      <c r="HR613" s="60"/>
      <c r="HS613" s="60"/>
      <c r="HT613" s="60"/>
      <c r="HU613" s="60"/>
      <c r="HV613" s="60"/>
      <c r="HW613" s="60"/>
      <c r="HX613" s="60"/>
      <c r="HY613" s="60"/>
      <c r="HZ613" s="60"/>
      <c r="IA613" s="60"/>
      <c r="IB613" s="60"/>
      <c r="IC613" s="60"/>
      <c r="ID613" s="60"/>
    </row>
    <row r="614" spans="1:238" s="59" customFormat="1" ht="63.75">
      <c r="A614" s="72"/>
      <c r="B614" s="73" t="s">
        <v>734</v>
      </c>
      <c r="C614" s="74">
        <v>2020</v>
      </c>
      <c r="D614" s="74">
        <v>6</v>
      </c>
      <c r="E614" s="74">
        <v>19</v>
      </c>
      <c r="F614" s="74">
        <v>80</v>
      </c>
      <c r="G614" s="75">
        <v>130236.13</v>
      </c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  <c r="DZ614" s="60"/>
      <c r="EA614" s="60"/>
      <c r="EB614" s="60"/>
      <c r="EC614" s="60"/>
      <c r="ED614" s="60"/>
      <c r="EE614" s="60"/>
      <c r="EF614" s="60"/>
      <c r="EG614" s="60"/>
      <c r="EH614" s="60"/>
      <c r="EI614" s="60"/>
      <c r="EJ614" s="60"/>
      <c r="EK614" s="60"/>
      <c r="EL614" s="60"/>
      <c r="EM614" s="60"/>
      <c r="EN614" s="60"/>
      <c r="EO614" s="60"/>
      <c r="EP614" s="60"/>
      <c r="EQ614" s="60"/>
      <c r="ER614" s="60"/>
      <c r="ES614" s="60"/>
      <c r="ET614" s="60"/>
      <c r="EU614" s="60"/>
      <c r="EV614" s="60"/>
      <c r="EW614" s="60"/>
      <c r="EX614" s="60"/>
      <c r="EY614" s="60"/>
      <c r="EZ614" s="60"/>
      <c r="FA614" s="60"/>
      <c r="FB614" s="60"/>
      <c r="FC614" s="60"/>
      <c r="FD614" s="60"/>
      <c r="FE614" s="60"/>
      <c r="FF614" s="60"/>
      <c r="FG614" s="60"/>
      <c r="FH614" s="60"/>
      <c r="FI614" s="60"/>
      <c r="FJ614" s="60"/>
      <c r="FK614" s="60"/>
      <c r="FL614" s="60"/>
      <c r="FM614" s="60"/>
      <c r="FN614" s="60"/>
      <c r="FO614" s="60"/>
      <c r="FP614" s="60"/>
      <c r="FQ614" s="60"/>
      <c r="FR614" s="60"/>
      <c r="FS614" s="60"/>
      <c r="FT614" s="60"/>
      <c r="FU614" s="60"/>
      <c r="FV614" s="60"/>
      <c r="FW614" s="60"/>
      <c r="FX614" s="60"/>
      <c r="FY614" s="60"/>
      <c r="FZ614" s="60"/>
      <c r="GA614" s="60"/>
      <c r="GB614" s="60"/>
      <c r="GC614" s="60"/>
      <c r="GD614" s="60"/>
      <c r="GE614" s="60"/>
      <c r="GF614" s="60"/>
      <c r="GG614" s="60"/>
      <c r="GH614" s="60"/>
      <c r="GI614" s="60"/>
      <c r="GJ614" s="60"/>
      <c r="GK614" s="60"/>
      <c r="GL614" s="60"/>
      <c r="GM614" s="60"/>
      <c r="GN614" s="60"/>
      <c r="GO614" s="60"/>
      <c r="GP614" s="60"/>
      <c r="GQ614" s="60"/>
      <c r="GR614" s="60"/>
      <c r="GS614" s="60"/>
      <c r="GT614" s="60"/>
      <c r="GU614" s="60"/>
      <c r="GV614" s="60"/>
      <c r="GW614" s="60"/>
      <c r="GX614" s="60"/>
      <c r="GY614" s="60"/>
      <c r="GZ614" s="60"/>
      <c r="HA614" s="60"/>
      <c r="HB614" s="60"/>
      <c r="HC614" s="60"/>
      <c r="HD614" s="60"/>
      <c r="HE614" s="60"/>
      <c r="HF614" s="60"/>
      <c r="HG614" s="60"/>
      <c r="HH614" s="60"/>
      <c r="HI614" s="60"/>
      <c r="HJ614" s="60"/>
      <c r="HK614" s="60"/>
      <c r="HL614" s="60"/>
      <c r="HM614" s="60"/>
      <c r="HN614" s="60"/>
      <c r="HO614" s="60"/>
      <c r="HP614" s="60"/>
      <c r="HQ614" s="60"/>
      <c r="HR614" s="60"/>
      <c r="HS614" s="60"/>
      <c r="HT614" s="60"/>
      <c r="HU614" s="60"/>
      <c r="HV614" s="60"/>
      <c r="HW614" s="60"/>
      <c r="HX614" s="60"/>
      <c r="HY614" s="60"/>
      <c r="HZ614" s="60"/>
      <c r="IA614" s="60"/>
      <c r="IB614" s="60"/>
      <c r="IC614" s="60"/>
      <c r="ID614" s="60"/>
    </row>
    <row r="615" spans="1:238" s="59" customFormat="1" ht="63.75">
      <c r="A615" s="72"/>
      <c r="B615" s="100" t="s">
        <v>727</v>
      </c>
      <c r="C615" s="94">
        <v>2021</v>
      </c>
      <c r="D615" s="94">
        <v>6</v>
      </c>
      <c r="E615" s="94">
        <v>23</v>
      </c>
      <c r="F615" s="94">
        <v>520</v>
      </c>
      <c r="G615" s="95">
        <v>322176</v>
      </c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  <c r="DZ615" s="60"/>
      <c r="EA615" s="60"/>
      <c r="EB615" s="60"/>
      <c r="EC615" s="60"/>
      <c r="ED615" s="60"/>
      <c r="EE615" s="60"/>
      <c r="EF615" s="60"/>
      <c r="EG615" s="60"/>
      <c r="EH615" s="60"/>
      <c r="EI615" s="60"/>
      <c r="EJ615" s="60"/>
      <c r="EK615" s="60"/>
      <c r="EL615" s="60"/>
      <c r="EM615" s="60"/>
      <c r="EN615" s="60"/>
      <c r="EO615" s="60"/>
      <c r="EP615" s="60"/>
      <c r="EQ615" s="60"/>
      <c r="ER615" s="60"/>
      <c r="ES615" s="60"/>
      <c r="ET615" s="60"/>
      <c r="EU615" s="60"/>
      <c r="EV615" s="60"/>
      <c r="EW615" s="60"/>
      <c r="EX615" s="60"/>
      <c r="EY615" s="60"/>
      <c r="EZ615" s="60"/>
      <c r="FA615" s="60"/>
      <c r="FB615" s="60"/>
      <c r="FC615" s="60"/>
      <c r="FD615" s="60"/>
      <c r="FE615" s="60"/>
      <c r="FF615" s="60"/>
      <c r="FG615" s="60"/>
      <c r="FH615" s="60"/>
      <c r="FI615" s="60"/>
      <c r="FJ615" s="60"/>
      <c r="FK615" s="60"/>
      <c r="FL615" s="60"/>
      <c r="FM615" s="60"/>
      <c r="FN615" s="60"/>
      <c r="FO615" s="60"/>
      <c r="FP615" s="60"/>
      <c r="FQ615" s="60"/>
      <c r="FR615" s="60"/>
      <c r="FS615" s="60"/>
      <c r="FT615" s="60"/>
      <c r="FU615" s="60"/>
      <c r="FV615" s="60"/>
      <c r="FW615" s="60"/>
      <c r="FX615" s="60"/>
      <c r="FY615" s="60"/>
      <c r="FZ615" s="60"/>
      <c r="GA615" s="60"/>
      <c r="GB615" s="60"/>
      <c r="GC615" s="60"/>
      <c r="GD615" s="60"/>
      <c r="GE615" s="60"/>
      <c r="GF615" s="60"/>
      <c r="GG615" s="60"/>
      <c r="GH615" s="60"/>
      <c r="GI615" s="60"/>
      <c r="GJ615" s="60"/>
      <c r="GK615" s="60"/>
      <c r="GL615" s="60"/>
      <c r="GM615" s="60"/>
      <c r="GN615" s="60"/>
      <c r="GO615" s="60"/>
      <c r="GP615" s="60"/>
      <c r="GQ615" s="60"/>
      <c r="GR615" s="60"/>
      <c r="GS615" s="60"/>
      <c r="GT615" s="60"/>
      <c r="GU615" s="60"/>
      <c r="GV615" s="60"/>
      <c r="GW615" s="60"/>
      <c r="GX615" s="60"/>
      <c r="GY615" s="60"/>
      <c r="GZ615" s="60"/>
      <c r="HA615" s="60"/>
      <c r="HB615" s="60"/>
      <c r="HC615" s="60"/>
      <c r="HD615" s="60"/>
      <c r="HE615" s="60"/>
      <c r="HF615" s="60"/>
      <c r="HG615" s="60"/>
      <c r="HH615" s="60"/>
      <c r="HI615" s="60"/>
      <c r="HJ615" s="60"/>
      <c r="HK615" s="60"/>
      <c r="HL615" s="60"/>
      <c r="HM615" s="60"/>
      <c r="HN615" s="60"/>
      <c r="HO615" s="60"/>
      <c r="HP615" s="60"/>
      <c r="HQ615" s="60"/>
      <c r="HR615" s="60"/>
      <c r="HS615" s="60"/>
      <c r="HT615" s="60"/>
      <c r="HU615" s="60"/>
      <c r="HV615" s="60"/>
      <c r="HW615" s="60"/>
      <c r="HX615" s="60"/>
      <c r="HY615" s="60"/>
      <c r="HZ615" s="60"/>
      <c r="IA615" s="60"/>
      <c r="IB615" s="60"/>
      <c r="IC615" s="60"/>
      <c r="ID615" s="60"/>
    </row>
    <row r="616" spans="1:238" s="59" customFormat="1" ht="38.25">
      <c r="A616" s="117"/>
      <c r="B616" s="98" t="s">
        <v>679</v>
      </c>
      <c r="C616" s="94">
        <v>2021</v>
      </c>
      <c r="D616" s="94">
        <v>6</v>
      </c>
      <c r="E616" s="99">
        <v>637</v>
      </c>
      <c r="F616" s="94">
        <v>135</v>
      </c>
      <c r="G616" s="95">
        <v>3655836</v>
      </c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  <c r="DZ616" s="60"/>
      <c r="EA616" s="60"/>
      <c r="EB616" s="60"/>
      <c r="EC616" s="60"/>
      <c r="ED616" s="60"/>
      <c r="EE616" s="60"/>
      <c r="EF616" s="60"/>
      <c r="EG616" s="60"/>
      <c r="EH616" s="60"/>
      <c r="EI616" s="60"/>
      <c r="EJ616" s="60"/>
      <c r="EK616" s="60"/>
      <c r="EL616" s="60"/>
      <c r="EM616" s="60"/>
      <c r="EN616" s="60"/>
      <c r="EO616" s="60"/>
      <c r="EP616" s="60"/>
      <c r="EQ616" s="60"/>
      <c r="ER616" s="60"/>
      <c r="ES616" s="60"/>
      <c r="ET616" s="60"/>
      <c r="EU616" s="60"/>
      <c r="EV616" s="60"/>
      <c r="EW616" s="60"/>
      <c r="EX616" s="60"/>
      <c r="EY616" s="60"/>
      <c r="EZ616" s="60"/>
      <c r="FA616" s="60"/>
      <c r="FB616" s="60"/>
      <c r="FC616" s="60"/>
      <c r="FD616" s="60"/>
      <c r="FE616" s="60"/>
      <c r="FF616" s="60"/>
      <c r="FG616" s="60"/>
      <c r="FH616" s="60"/>
      <c r="FI616" s="60"/>
      <c r="FJ616" s="60"/>
      <c r="FK616" s="60"/>
      <c r="FL616" s="60"/>
      <c r="FM616" s="60"/>
      <c r="FN616" s="60"/>
      <c r="FO616" s="60"/>
      <c r="FP616" s="60"/>
      <c r="FQ616" s="60"/>
      <c r="FR616" s="60"/>
      <c r="FS616" s="60"/>
      <c r="FT616" s="60"/>
      <c r="FU616" s="60"/>
      <c r="FV616" s="60"/>
      <c r="FW616" s="60"/>
      <c r="FX616" s="60"/>
      <c r="FY616" s="60"/>
      <c r="FZ616" s="60"/>
      <c r="GA616" s="60"/>
      <c r="GB616" s="60"/>
      <c r="GC616" s="60"/>
      <c r="GD616" s="60"/>
      <c r="GE616" s="60"/>
      <c r="GF616" s="60"/>
      <c r="GG616" s="60"/>
      <c r="GH616" s="60"/>
      <c r="GI616" s="60"/>
      <c r="GJ616" s="60"/>
      <c r="GK616" s="60"/>
      <c r="GL616" s="60"/>
      <c r="GM616" s="60"/>
      <c r="GN616" s="60"/>
      <c r="GO616" s="60"/>
      <c r="GP616" s="60"/>
      <c r="GQ616" s="60"/>
      <c r="GR616" s="60"/>
      <c r="GS616" s="60"/>
      <c r="GT616" s="60"/>
      <c r="GU616" s="60"/>
      <c r="GV616" s="60"/>
      <c r="GW616" s="60"/>
      <c r="GX616" s="60"/>
      <c r="GY616" s="60"/>
      <c r="GZ616" s="60"/>
      <c r="HA616" s="60"/>
      <c r="HB616" s="60"/>
      <c r="HC616" s="60"/>
      <c r="HD616" s="60"/>
      <c r="HE616" s="60"/>
      <c r="HF616" s="60"/>
      <c r="HG616" s="60"/>
      <c r="HH616" s="60"/>
      <c r="HI616" s="60"/>
      <c r="HJ616" s="60"/>
      <c r="HK616" s="60"/>
      <c r="HL616" s="60"/>
      <c r="HM616" s="60"/>
      <c r="HN616" s="60"/>
      <c r="HO616" s="60"/>
      <c r="HP616" s="60"/>
      <c r="HQ616" s="60"/>
      <c r="HR616" s="60"/>
      <c r="HS616" s="60"/>
      <c r="HT616" s="60"/>
      <c r="HU616" s="60"/>
      <c r="HV616" s="60"/>
      <c r="HW616" s="60"/>
      <c r="HX616" s="60"/>
      <c r="HY616" s="60"/>
      <c r="HZ616" s="60"/>
      <c r="IA616" s="60"/>
      <c r="IB616" s="60"/>
      <c r="IC616" s="60"/>
      <c r="ID616" s="60"/>
    </row>
    <row r="617" spans="1:238" s="59" customFormat="1" ht="51">
      <c r="A617" s="72"/>
      <c r="B617" s="100" t="s">
        <v>715</v>
      </c>
      <c r="C617" s="94">
        <v>2021</v>
      </c>
      <c r="D617" s="94">
        <v>6</v>
      </c>
      <c r="E617" s="94">
        <v>278</v>
      </c>
      <c r="F617" s="94">
        <v>660</v>
      </c>
      <c r="G617" s="95">
        <f>3293166.81-G292</f>
        <v>1656048</v>
      </c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  <c r="DZ617" s="60"/>
      <c r="EA617" s="60"/>
      <c r="EB617" s="60"/>
      <c r="EC617" s="60"/>
      <c r="ED617" s="60"/>
      <c r="EE617" s="60"/>
      <c r="EF617" s="60"/>
      <c r="EG617" s="60"/>
      <c r="EH617" s="60"/>
      <c r="EI617" s="60"/>
      <c r="EJ617" s="60"/>
      <c r="EK617" s="60"/>
      <c r="EL617" s="60"/>
      <c r="EM617" s="60"/>
      <c r="EN617" s="60"/>
      <c r="EO617" s="60"/>
      <c r="EP617" s="60"/>
      <c r="EQ617" s="60"/>
      <c r="ER617" s="60"/>
      <c r="ES617" s="60"/>
      <c r="ET617" s="60"/>
      <c r="EU617" s="60"/>
      <c r="EV617" s="60"/>
      <c r="EW617" s="60"/>
      <c r="EX617" s="60"/>
      <c r="EY617" s="60"/>
      <c r="EZ617" s="60"/>
      <c r="FA617" s="60"/>
      <c r="FB617" s="60"/>
      <c r="FC617" s="60"/>
      <c r="FD617" s="60"/>
      <c r="FE617" s="60"/>
      <c r="FF617" s="60"/>
      <c r="FG617" s="60"/>
      <c r="FH617" s="60"/>
      <c r="FI617" s="60"/>
      <c r="FJ617" s="60"/>
      <c r="FK617" s="60"/>
      <c r="FL617" s="60"/>
      <c r="FM617" s="60"/>
      <c r="FN617" s="60"/>
      <c r="FO617" s="60"/>
      <c r="FP617" s="60"/>
      <c r="FQ617" s="60"/>
      <c r="FR617" s="60"/>
      <c r="FS617" s="60"/>
      <c r="FT617" s="60"/>
      <c r="FU617" s="60"/>
      <c r="FV617" s="60"/>
      <c r="FW617" s="60"/>
      <c r="FX617" s="60"/>
      <c r="FY617" s="60"/>
      <c r="FZ617" s="60"/>
      <c r="GA617" s="60"/>
      <c r="GB617" s="60"/>
      <c r="GC617" s="60"/>
      <c r="GD617" s="60"/>
      <c r="GE617" s="60"/>
      <c r="GF617" s="60"/>
      <c r="GG617" s="60"/>
      <c r="GH617" s="60"/>
      <c r="GI617" s="60"/>
      <c r="GJ617" s="60"/>
      <c r="GK617" s="60"/>
      <c r="GL617" s="60"/>
      <c r="GM617" s="60"/>
      <c r="GN617" s="60"/>
      <c r="GO617" s="60"/>
      <c r="GP617" s="60"/>
      <c r="GQ617" s="60"/>
      <c r="GR617" s="60"/>
      <c r="GS617" s="60"/>
      <c r="GT617" s="60"/>
      <c r="GU617" s="60"/>
      <c r="GV617" s="60"/>
      <c r="GW617" s="60"/>
      <c r="GX617" s="60"/>
      <c r="GY617" s="60"/>
      <c r="GZ617" s="60"/>
      <c r="HA617" s="60"/>
      <c r="HB617" s="60"/>
      <c r="HC617" s="60"/>
      <c r="HD617" s="60"/>
      <c r="HE617" s="60"/>
      <c r="HF617" s="60"/>
      <c r="HG617" s="60"/>
      <c r="HH617" s="60"/>
      <c r="HI617" s="60"/>
      <c r="HJ617" s="60"/>
      <c r="HK617" s="60"/>
      <c r="HL617" s="60"/>
      <c r="HM617" s="60"/>
      <c r="HN617" s="60"/>
      <c r="HO617" s="60"/>
      <c r="HP617" s="60"/>
      <c r="HQ617" s="60"/>
      <c r="HR617" s="60"/>
      <c r="HS617" s="60"/>
      <c r="HT617" s="60"/>
      <c r="HU617" s="60"/>
      <c r="HV617" s="60"/>
      <c r="HW617" s="60"/>
      <c r="HX617" s="60"/>
      <c r="HY617" s="60"/>
      <c r="HZ617" s="60"/>
      <c r="IA617" s="60"/>
      <c r="IB617" s="60"/>
      <c r="IC617" s="60"/>
      <c r="ID617" s="60"/>
    </row>
    <row r="618" spans="1:238" s="59" customFormat="1" ht="38.25">
      <c r="A618" s="72"/>
      <c r="B618" s="118" t="s">
        <v>711</v>
      </c>
      <c r="C618" s="74">
        <v>2019</v>
      </c>
      <c r="D618" s="74">
        <v>6</v>
      </c>
      <c r="E618" s="77">
        <v>710</v>
      </c>
      <c r="F618" s="74">
        <v>150</v>
      </c>
      <c r="G618" s="75">
        <v>3463095.33</v>
      </c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  <c r="DZ618" s="60"/>
      <c r="EA618" s="60"/>
      <c r="EB618" s="60"/>
      <c r="EC618" s="60"/>
      <c r="ED618" s="60"/>
      <c r="EE618" s="60"/>
      <c r="EF618" s="60"/>
      <c r="EG618" s="60"/>
      <c r="EH618" s="60"/>
      <c r="EI618" s="60"/>
      <c r="EJ618" s="60"/>
      <c r="EK618" s="60"/>
      <c r="EL618" s="60"/>
      <c r="EM618" s="60"/>
      <c r="EN618" s="60"/>
      <c r="EO618" s="60"/>
      <c r="EP618" s="60"/>
      <c r="EQ618" s="60"/>
      <c r="ER618" s="60"/>
      <c r="ES618" s="60"/>
      <c r="ET618" s="60"/>
      <c r="EU618" s="60"/>
      <c r="EV618" s="60"/>
      <c r="EW618" s="60"/>
      <c r="EX618" s="60"/>
      <c r="EY618" s="60"/>
      <c r="EZ618" s="60"/>
      <c r="FA618" s="60"/>
      <c r="FB618" s="60"/>
      <c r="FC618" s="60"/>
      <c r="FD618" s="60"/>
      <c r="FE618" s="60"/>
      <c r="FF618" s="60"/>
      <c r="FG618" s="60"/>
      <c r="FH618" s="60"/>
      <c r="FI618" s="60"/>
      <c r="FJ618" s="60"/>
      <c r="FK618" s="60"/>
      <c r="FL618" s="60"/>
      <c r="FM618" s="60"/>
      <c r="FN618" s="60"/>
      <c r="FO618" s="60"/>
      <c r="FP618" s="60"/>
      <c r="FQ618" s="60"/>
      <c r="FR618" s="60"/>
      <c r="FS618" s="60"/>
      <c r="FT618" s="60"/>
      <c r="FU618" s="60"/>
      <c r="FV618" s="60"/>
      <c r="FW618" s="60"/>
      <c r="FX618" s="60"/>
      <c r="FY618" s="60"/>
      <c r="FZ618" s="60"/>
      <c r="GA618" s="60"/>
      <c r="GB618" s="60"/>
      <c r="GC618" s="60"/>
      <c r="GD618" s="60"/>
      <c r="GE618" s="60"/>
      <c r="GF618" s="60"/>
      <c r="GG618" s="60"/>
      <c r="GH618" s="60"/>
      <c r="GI618" s="60"/>
      <c r="GJ618" s="60"/>
      <c r="GK618" s="60"/>
      <c r="GL618" s="60"/>
      <c r="GM618" s="60"/>
      <c r="GN618" s="60"/>
      <c r="GO618" s="60"/>
      <c r="GP618" s="60"/>
      <c r="GQ618" s="60"/>
      <c r="GR618" s="60"/>
      <c r="GS618" s="60"/>
      <c r="GT618" s="60"/>
      <c r="GU618" s="60"/>
      <c r="GV618" s="60"/>
      <c r="GW618" s="60"/>
      <c r="GX618" s="60"/>
      <c r="GY618" s="60"/>
      <c r="GZ618" s="60"/>
      <c r="HA618" s="60"/>
      <c r="HB618" s="60"/>
      <c r="HC618" s="60"/>
      <c r="HD618" s="60"/>
      <c r="HE618" s="60"/>
      <c r="HF618" s="60"/>
      <c r="HG618" s="60"/>
      <c r="HH618" s="60"/>
      <c r="HI618" s="60"/>
      <c r="HJ618" s="60"/>
      <c r="HK618" s="60"/>
      <c r="HL618" s="60"/>
      <c r="HM618" s="60"/>
      <c r="HN618" s="60"/>
      <c r="HO618" s="60"/>
      <c r="HP618" s="60"/>
      <c r="HQ618" s="60"/>
      <c r="HR618" s="60"/>
      <c r="HS618" s="60"/>
      <c r="HT618" s="60"/>
      <c r="HU618" s="60"/>
      <c r="HV618" s="60"/>
      <c r="HW618" s="60"/>
      <c r="HX618" s="60"/>
      <c r="HY618" s="60"/>
      <c r="HZ618" s="60"/>
      <c r="IA618" s="60"/>
      <c r="IB618" s="60"/>
      <c r="IC618" s="60"/>
      <c r="ID618" s="60"/>
    </row>
    <row r="619" spans="1:238" s="59" customFormat="1" ht="25.5">
      <c r="A619" s="72"/>
      <c r="B619" s="118" t="s">
        <v>716</v>
      </c>
      <c r="C619" s="74">
        <v>2019</v>
      </c>
      <c r="D619" s="74">
        <v>6</v>
      </c>
      <c r="E619" s="77">
        <v>789</v>
      </c>
      <c r="F619" s="119">
        <v>994</v>
      </c>
      <c r="G619" s="75">
        <v>5770418.04</v>
      </c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  <c r="DZ619" s="60"/>
      <c r="EA619" s="60"/>
      <c r="EB619" s="60"/>
      <c r="EC619" s="60"/>
      <c r="ED619" s="60"/>
      <c r="EE619" s="60"/>
      <c r="EF619" s="60"/>
      <c r="EG619" s="60"/>
      <c r="EH619" s="60"/>
      <c r="EI619" s="60"/>
      <c r="EJ619" s="60"/>
      <c r="EK619" s="60"/>
      <c r="EL619" s="60"/>
      <c r="EM619" s="60"/>
      <c r="EN619" s="60"/>
      <c r="EO619" s="60"/>
      <c r="EP619" s="60"/>
      <c r="EQ619" s="60"/>
      <c r="ER619" s="60"/>
      <c r="ES619" s="60"/>
      <c r="ET619" s="60"/>
      <c r="EU619" s="60"/>
      <c r="EV619" s="60"/>
      <c r="EW619" s="60"/>
      <c r="EX619" s="60"/>
      <c r="EY619" s="60"/>
      <c r="EZ619" s="60"/>
      <c r="FA619" s="60"/>
      <c r="FB619" s="60"/>
      <c r="FC619" s="60"/>
      <c r="FD619" s="60"/>
      <c r="FE619" s="60"/>
      <c r="FF619" s="60"/>
      <c r="FG619" s="60"/>
      <c r="FH619" s="60"/>
      <c r="FI619" s="60"/>
      <c r="FJ619" s="60"/>
      <c r="FK619" s="60"/>
      <c r="FL619" s="60"/>
      <c r="FM619" s="60"/>
      <c r="FN619" s="60"/>
      <c r="FO619" s="60"/>
      <c r="FP619" s="60"/>
      <c r="FQ619" s="60"/>
      <c r="FR619" s="60"/>
      <c r="FS619" s="60"/>
      <c r="FT619" s="60"/>
      <c r="FU619" s="60"/>
      <c r="FV619" s="60"/>
      <c r="FW619" s="60"/>
      <c r="FX619" s="60"/>
      <c r="FY619" s="60"/>
      <c r="FZ619" s="60"/>
      <c r="GA619" s="60"/>
      <c r="GB619" s="60"/>
      <c r="GC619" s="60"/>
      <c r="GD619" s="60"/>
      <c r="GE619" s="60"/>
      <c r="GF619" s="60"/>
      <c r="GG619" s="60"/>
      <c r="GH619" s="60"/>
      <c r="GI619" s="60"/>
      <c r="GJ619" s="60"/>
      <c r="GK619" s="60"/>
      <c r="GL619" s="60"/>
      <c r="GM619" s="60"/>
      <c r="GN619" s="60"/>
      <c r="GO619" s="60"/>
      <c r="GP619" s="60"/>
      <c r="GQ619" s="60"/>
      <c r="GR619" s="60"/>
      <c r="GS619" s="60"/>
      <c r="GT619" s="60"/>
      <c r="GU619" s="60"/>
      <c r="GV619" s="60"/>
      <c r="GW619" s="60"/>
      <c r="GX619" s="60"/>
      <c r="GY619" s="60"/>
      <c r="GZ619" s="60"/>
      <c r="HA619" s="60"/>
      <c r="HB619" s="60"/>
      <c r="HC619" s="60"/>
      <c r="HD619" s="60"/>
      <c r="HE619" s="60"/>
      <c r="HF619" s="60"/>
      <c r="HG619" s="60"/>
      <c r="HH619" s="60"/>
      <c r="HI619" s="60"/>
      <c r="HJ619" s="60"/>
      <c r="HK619" s="60"/>
      <c r="HL619" s="60"/>
      <c r="HM619" s="60"/>
      <c r="HN619" s="60"/>
      <c r="HO619" s="60"/>
      <c r="HP619" s="60"/>
      <c r="HQ619" s="60"/>
      <c r="HR619" s="60"/>
      <c r="HS619" s="60"/>
      <c r="HT619" s="60"/>
      <c r="HU619" s="60"/>
      <c r="HV619" s="60"/>
      <c r="HW619" s="60"/>
      <c r="HX619" s="60"/>
      <c r="HY619" s="60"/>
      <c r="HZ619" s="60"/>
      <c r="IA619" s="60"/>
      <c r="IB619" s="60"/>
      <c r="IC619" s="60"/>
      <c r="ID619" s="60"/>
    </row>
    <row r="620" spans="1:238" s="59" customFormat="1" ht="25.5">
      <c r="A620" s="72"/>
      <c r="B620" s="118" t="s">
        <v>717</v>
      </c>
      <c r="C620" s="74">
        <v>2019</v>
      </c>
      <c r="D620" s="74">
        <v>6</v>
      </c>
      <c r="E620" s="77">
        <v>619</v>
      </c>
      <c r="F620" s="119">
        <v>730</v>
      </c>
      <c r="G620" s="75">
        <v>4391727.25</v>
      </c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  <c r="DZ620" s="60"/>
      <c r="EA620" s="60"/>
      <c r="EB620" s="60"/>
      <c r="EC620" s="60"/>
      <c r="ED620" s="60"/>
      <c r="EE620" s="60"/>
      <c r="EF620" s="60"/>
      <c r="EG620" s="60"/>
      <c r="EH620" s="60"/>
      <c r="EI620" s="60"/>
      <c r="EJ620" s="60"/>
      <c r="EK620" s="60"/>
      <c r="EL620" s="60"/>
      <c r="EM620" s="60"/>
      <c r="EN620" s="60"/>
      <c r="EO620" s="60"/>
      <c r="EP620" s="60"/>
      <c r="EQ620" s="60"/>
      <c r="ER620" s="60"/>
      <c r="ES620" s="60"/>
      <c r="ET620" s="60"/>
      <c r="EU620" s="60"/>
      <c r="EV620" s="60"/>
      <c r="EW620" s="60"/>
      <c r="EX620" s="60"/>
      <c r="EY620" s="60"/>
      <c r="EZ620" s="60"/>
      <c r="FA620" s="60"/>
      <c r="FB620" s="60"/>
      <c r="FC620" s="60"/>
      <c r="FD620" s="60"/>
      <c r="FE620" s="60"/>
      <c r="FF620" s="60"/>
      <c r="FG620" s="60"/>
      <c r="FH620" s="60"/>
      <c r="FI620" s="60"/>
      <c r="FJ620" s="60"/>
      <c r="FK620" s="60"/>
      <c r="FL620" s="60"/>
      <c r="FM620" s="60"/>
      <c r="FN620" s="60"/>
      <c r="FO620" s="60"/>
      <c r="FP620" s="60"/>
      <c r="FQ620" s="60"/>
      <c r="FR620" s="60"/>
      <c r="FS620" s="60"/>
      <c r="FT620" s="60"/>
      <c r="FU620" s="60"/>
      <c r="FV620" s="60"/>
      <c r="FW620" s="60"/>
      <c r="FX620" s="60"/>
      <c r="FY620" s="60"/>
      <c r="FZ620" s="60"/>
      <c r="GA620" s="60"/>
      <c r="GB620" s="60"/>
      <c r="GC620" s="60"/>
      <c r="GD620" s="60"/>
      <c r="GE620" s="60"/>
      <c r="GF620" s="60"/>
      <c r="GG620" s="60"/>
      <c r="GH620" s="60"/>
      <c r="GI620" s="60"/>
      <c r="GJ620" s="60"/>
      <c r="GK620" s="60"/>
      <c r="GL620" s="60"/>
      <c r="GM620" s="60"/>
      <c r="GN620" s="60"/>
      <c r="GO620" s="60"/>
      <c r="GP620" s="60"/>
      <c r="GQ620" s="60"/>
      <c r="GR620" s="60"/>
      <c r="GS620" s="60"/>
      <c r="GT620" s="60"/>
      <c r="GU620" s="60"/>
      <c r="GV620" s="60"/>
      <c r="GW620" s="60"/>
      <c r="GX620" s="60"/>
      <c r="GY620" s="60"/>
      <c r="GZ620" s="60"/>
      <c r="HA620" s="60"/>
      <c r="HB620" s="60"/>
      <c r="HC620" s="60"/>
      <c r="HD620" s="60"/>
      <c r="HE620" s="60"/>
      <c r="HF620" s="60"/>
      <c r="HG620" s="60"/>
      <c r="HH620" s="60"/>
      <c r="HI620" s="60"/>
      <c r="HJ620" s="60"/>
      <c r="HK620" s="60"/>
      <c r="HL620" s="60"/>
      <c r="HM620" s="60"/>
      <c r="HN620" s="60"/>
      <c r="HO620" s="60"/>
      <c r="HP620" s="60"/>
      <c r="HQ620" s="60"/>
      <c r="HR620" s="60"/>
      <c r="HS620" s="60"/>
      <c r="HT620" s="60"/>
      <c r="HU620" s="60"/>
      <c r="HV620" s="60"/>
      <c r="HW620" s="60"/>
      <c r="HX620" s="60"/>
      <c r="HY620" s="60"/>
      <c r="HZ620" s="60"/>
      <c r="IA620" s="60"/>
      <c r="IB620" s="60"/>
      <c r="IC620" s="60"/>
      <c r="ID620" s="60"/>
    </row>
    <row r="621" spans="1:238" s="59" customFormat="1" ht="25.5">
      <c r="A621" s="72"/>
      <c r="B621" s="118" t="s">
        <v>718</v>
      </c>
      <c r="C621" s="74">
        <v>2019</v>
      </c>
      <c r="D621" s="74">
        <v>6</v>
      </c>
      <c r="E621" s="77">
        <v>378.5</v>
      </c>
      <c r="F621" s="119">
        <v>580</v>
      </c>
      <c r="G621" s="75">
        <v>3003767.14</v>
      </c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  <c r="DZ621" s="60"/>
      <c r="EA621" s="60"/>
      <c r="EB621" s="60"/>
      <c r="EC621" s="60"/>
      <c r="ED621" s="60"/>
      <c r="EE621" s="60"/>
      <c r="EF621" s="60"/>
      <c r="EG621" s="60"/>
      <c r="EH621" s="60"/>
      <c r="EI621" s="60"/>
      <c r="EJ621" s="60"/>
      <c r="EK621" s="60"/>
      <c r="EL621" s="60"/>
      <c r="EM621" s="60"/>
      <c r="EN621" s="60"/>
      <c r="EO621" s="60"/>
      <c r="EP621" s="60"/>
      <c r="EQ621" s="60"/>
      <c r="ER621" s="60"/>
      <c r="ES621" s="60"/>
      <c r="ET621" s="60"/>
      <c r="EU621" s="60"/>
      <c r="EV621" s="60"/>
      <c r="EW621" s="60"/>
      <c r="EX621" s="60"/>
      <c r="EY621" s="60"/>
      <c r="EZ621" s="60"/>
      <c r="FA621" s="60"/>
      <c r="FB621" s="60"/>
      <c r="FC621" s="60"/>
      <c r="FD621" s="60"/>
      <c r="FE621" s="60"/>
      <c r="FF621" s="60"/>
      <c r="FG621" s="60"/>
      <c r="FH621" s="60"/>
      <c r="FI621" s="60"/>
      <c r="FJ621" s="60"/>
      <c r="FK621" s="60"/>
      <c r="FL621" s="60"/>
      <c r="FM621" s="60"/>
      <c r="FN621" s="60"/>
      <c r="FO621" s="60"/>
      <c r="FP621" s="60"/>
      <c r="FQ621" s="60"/>
      <c r="FR621" s="60"/>
      <c r="FS621" s="60"/>
      <c r="FT621" s="60"/>
      <c r="FU621" s="60"/>
      <c r="FV621" s="60"/>
      <c r="FW621" s="60"/>
      <c r="FX621" s="60"/>
      <c r="FY621" s="60"/>
      <c r="FZ621" s="60"/>
      <c r="GA621" s="60"/>
      <c r="GB621" s="60"/>
      <c r="GC621" s="60"/>
      <c r="GD621" s="60"/>
      <c r="GE621" s="60"/>
      <c r="GF621" s="60"/>
      <c r="GG621" s="60"/>
      <c r="GH621" s="60"/>
      <c r="GI621" s="60"/>
      <c r="GJ621" s="60"/>
      <c r="GK621" s="60"/>
      <c r="GL621" s="60"/>
      <c r="GM621" s="60"/>
      <c r="GN621" s="60"/>
      <c r="GO621" s="60"/>
      <c r="GP621" s="60"/>
      <c r="GQ621" s="60"/>
      <c r="GR621" s="60"/>
      <c r="GS621" s="60"/>
      <c r="GT621" s="60"/>
      <c r="GU621" s="60"/>
      <c r="GV621" s="60"/>
      <c r="GW621" s="60"/>
      <c r="GX621" s="60"/>
      <c r="GY621" s="60"/>
      <c r="GZ621" s="60"/>
      <c r="HA621" s="60"/>
      <c r="HB621" s="60"/>
      <c r="HC621" s="60"/>
      <c r="HD621" s="60"/>
      <c r="HE621" s="60"/>
      <c r="HF621" s="60"/>
      <c r="HG621" s="60"/>
      <c r="HH621" s="60"/>
      <c r="HI621" s="60"/>
      <c r="HJ621" s="60"/>
      <c r="HK621" s="60"/>
      <c r="HL621" s="60"/>
      <c r="HM621" s="60"/>
      <c r="HN621" s="60"/>
      <c r="HO621" s="60"/>
      <c r="HP621" s="60"/>
      <c r="HQ621" s="60"/>
      <c r="HR621" s="60"/>
      <c r="HS621" s="60"/>
      <c r="HT621" s="60"/>
      <c r="HU621" s="60"/>
      <c r="HV621" s="60"/>
      <c r="HW621" s="60"/>
      <c r="HX621" s="60"/>
      <c r="HY621" s="60"/>
      <c r="HZ621" s="60"/>
      <c r="IA621" s="60"/>
      <c r="IB621" s="60"/>
      <c r="IC621" s="60"/>
      <c r="ID621" s="60"/>
    </row>
    <row r="622" spans="1:238" s="59" customFormat="1" ht="25.5">
      <c r="A622" s="72"/>
      <c r="B622" s="118" t="s">
        <v>719</v>
      </c>
      <c r="C622" s="74">
        <v>2019</v>
      </c>
      <c r="D622" s="74">
        <v>6</v>
      </c>
      <c r="E622" s="77">
        <v>463</v>
      </c>
      <c r="F622" s="119">
        <v>910</v>
      </c>
      <c r="G622" s="75">
        <v>2522480.74</v>
      </c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  <c r="DZ622" s="60"/>
      <c r="EA622" s="60"/>
      <c r="EB622" s="60"/>
      <c r="EC622" s="60"/>
      <c r="ED622" s="60"/>
      <c r="EE622" s="60"/>
      <c r="EF622" s="60"/>
      <c r="EG622" s="60"/>
      <c r="EH622" s="60"/>
      <c r="EI622" s="60"/>
      <c r="EJ622" s="60"/>
      <c r="EK622" s="60"/>
      <c r="EL622" s="60"/>
      <c r="EM622" s="60"/>
      <c r="EN622" s="60"/>
      <c r="EO622" s="60"/>
      <c r="EP622" s="60"/>
      <c r="EQ622" s="60"/>
      <c r="ER622" s="60"/>
      <c r="ES622" s="60"/>
      <c r="ET622" s="60"/>
      <c r="EU622" s="60"/>
      <c r="EV622" s="60"/>
      <c r="EW622" s="60"/>
      <c r="EX622" s="60"/>
      <c r="EY622" s="60"/>
      <c r="EZ622" s="60"/>
      <c r="FA622" s="60"/>
      <c r="FB622" s="60"/>
      <c r="FC622" s="60"/>
      <c r="FD622" s="60"/>
      <c r="FE622" s="60"/>
      <c r="FF622" s="60"/>
      <c r="FG622" s="60"/>
      <c r="FH622" s="60"/>
      <c r="FI622" s="60"/>
      <c r="FJ622" s="60"/>
      <c r="FK622" s="60"/>
      <c r="FL622" s="60"/>
      <c r="FM622" s="60"/>
      <c r="FN622" s="60"/>
      <c r="FO622" s="60"/>
      <c r="FP622" s="60"/>
      <c r="FQ622" s="60"/>
      <c r="FR622" s="60"/>
      <c r="FS622" s="60"/>
      <c r="FT622" s="60"/>
      <c r="FU622" s="60"/>
      <c r="FV622" s="60"/>
      <c r="FW622" s="60"/>
      <c r="FX622" s="60"/>
      <c r="FY622" s="60"/>
      <c r="FZ622" s="60"/>
      <c r="GA622" s="60"/>
      <c r="GB622" s="60"/>
      <c r="GC622" s="60"/>
      <c r="GD622" s="60"/>
      <c r="GE622" s="60"/>
      <c r="GF622" s="60"/>
      <c r="GG622" s="60"/>
      <c r="GH622" s="60"/>
      <c r="GI622" s="60"/>
      <c r="GJ622" s="60"/>
      <c r="GK622" s="60"/>
      <c r="GL622" s="60"/>
      <c r="GM622" s="60"/>
      <c r="GN622" s="60"/>
      <c r="GO622" s="60"/>
      <c r="GP622" s="60"/>
      <c r="GQ622" s="60"/>
      <c r="GR622" s="60"/>
      <c r="GS622" s="60"/>
      <c r="GT622" s="60"/>
      <c r="GU622" s="60"/>
      <c r="GV622" s="60"/>
      <c r="GW622" s="60"/>
      <c r="GX622" s="60"/>
      <c r="GY622" s="60"/>
      <c r="GZ622" s="60"/>
      <c r="HA622" s="60"/>
      <c r="HB622" s="60"/>
      <c r="HC622" s="60"/>
      <c r="HD622" s="60"/>
      <c r="HE622" s="60"/>
      <c r="HF622" s="60"/>
      <c r="HG622" s="60"/>
      <c r="HH622" s="60"/>
      <c r="HI622" s="60"/>
      <c r="HJ622" s="60"/>
      <c r="HK622" s="60"/>
      <c r="HL622" s="60"/>
      <c r="HM622" s="60"/>
      <c r="HN622" s="60"/>
      <c r="HO622" s="60"/>
      <c r="HP622" s="60"/>
      <c r="HQ622" s="60"/>
      <c r="HR622" s="60"/>
      <c r="HS622" s="60"/>
      <c r="HT622" s="60"/>
      <c r="HU622" s="60"/>
      <c r="HV622" s="60"/>
      <c r="HW622" s="60"/>
      <c r="HX622" s="60"/>
      <c r="HY622" s="60"/>
      <c r="HZ622" s="60"/>
      <c r="IA622" s="60"/>
      <c r="IB622" s="60"/>
      <c r="IC622" s="60"/>
      <c r="ID622" s="60"/>
    </row>
    <row r="623" spans="1:238" s="59" customFormat="1" ht="25.5">
      <c r="A623" s="72"/>
      <c r="B623" s="118" t="s">
        <v>729</v>
      </c>
      <c r="C623" s="74">
        <v>2019</v>
      </c>
      <c r="D623" s="74">
        <v>6</v>
      </c>
      <c r="E623" s="77">
        <f>10*2</f>
        <v>20</v>
      </c>
      <c r="F623" s="74">
        <v>800</v>
      </c>
      <c r="G623" s="75">
        <v>135964.47</v>
      </c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  <c r="DZ623" s="60"/>
      <c r="EA623" s="60"/>
      <c r="EB623" s="60"/>
      <c r="EC623" s="60"/>
      <c r="ED623" s="60"/>
      <c r="EE623" s="60"/>
      <c r="EF623" s="60"/>
      <c r="EG623" s="60"/>
      <c r="EH623" s="60"/>
      <c r="EI623" s="60"/>
      <c r="EJ623" s="60"/>
      <c r="EK623" s="60"/>
      <c r="EL623" s="60"/>
      <c r="EM623" s="60"/>
      <c r="EN623" s="60"/>
      <c r="EO623" s="60"/>
      <c r="EP623" s="60"/>
      <c r="EQ623" s="60"/>
      <c r="ER623" s="60"/>
      <c r="ES623" s="60"/>
      <c r="ET623" s="60"/>
      <c r="EU623" s="60"/>
      <c r="EV623" s="60"/>
      <c r="EW623" s="60"/>
      <c r="EX623" s="60"/>
      <c r="EY623" s="60"/>
      <c r="EZ623" s="60"/>
      <c r="FA623" s="60"/>
      <c r="FB623" s="60"/>
      <c r="FC623" s="60"/>
      <c r="FD623" s="60"/>
      <c r="FE623" s="60"/>
      <c r="FF623" s="60"/>
      <c r="FG623" s="60"/>
      <c r="FH623" s="60"/>
      <c r="FI623" s="60"/>
      <c r="FJ623" s="60"/>
      <c r="FK623" s="60"/>
      <c r="FL623" s="60"/>
      <c r="FM623" s="60"/>
      <c r="FN623" s="60"/>
      <c r="FO623" s="60"/>
      <c r="FP623" s="60"/>
      <c r="FQ623" s="60"/>
      <c r="FR623" s="60"/>
      <c r="FS623" s="60"/>
      <c r="FT623" s="60"/>
      <c r="FU623" s="60"/>
      <c r="FV623" s="60"/>
      <c r="FW623" s="60"/>
      <c r="FX623" s="60"/>
      <c r="FY623" s="60"/>
      <c r="FZ623" s="60"/>
      <c r="GA623" s="60"/>
      <c r="GB623" s="60"/>
      <c r="GC623" s="60"/>
      <c r="GD623" s="60"/>
      <c r="GE623" s="60"/>
      <c r="GF623" s="60"/>
      <c r="GG623" s="60"/>
      <c r="GH623" s="60"/>
      <c r="GI623" s="60"/>
      <c r="GJ623" s="60"/>
      <c r="GK623" s="60"/>
      <c r="GL623" s="60"/>
      <c r="GM623" s="60"/>
      <c r="GN623" s="60"/>
      <c r="GO623" s="60"/>
      <c r="GP623" s="60"/>
      <c r="GQ623" s="60"/>
      <c r="GR623" s="60"/>
      <c r="GS623" s="60"/>
      <c r="GT623" s="60"/>
      <c r="GU623" s="60"/>
      <c r="GV623" s="60"/>
      <c r="GW623" s="60"/>
      <c r="GX623" s="60"/>
      <c r="GY623" s="60"/>
      <c r="GZ623" s="60"/>
      <c r="HA623" s="60"/>
      <c r="HB623" s="60"/>
      <c r="HC623" s="60"/>
      <c r="HD623" s="60"/>
      <c r="HE623" s="60"/>
      <c r="HF623" s="60"/>
      <c r="HG623" s="60"/>
      <c r="HH623" s="60"/>
      <c r="HI623" s="60"/>
      <c r="HJ623" s="60"/>
      <c r="HK623" s="60"/>
      <c r="HL623" s="60"/>
      <c r="HM623" s="60"/>
      <c r="HN623" s="60"/>
      <c r="HO623" s="60"/>
      <c r="HP623" s="60"/>
      <c r="HQ623" s="60"/>
      <c r="HR623" s="60"/>
      <c r="HS623" s="60"/>
      <c r="HT623" s="60"/>
      <c r="HU623" s="60"/>
      <c r="HV623" s="60"/>
      <c r="HW623" s="60"/>
      <c r="HX623" s="60"/>
      <c r="HY623" s="60"/>
      <c r="HZ623" s="60"/>
      <c r="IA623" s="60"/>
      <c r="IB623" s="60"/>
      <c r="IC623" s="60"/>
      <c r="ID623" s="60"/>
    </row>
    <row r="624" spans="1:7" s="59" customFormat="1" ht="12.75" hidden="1" outlineLevel="1">
      <c r="A624" s="68" t="s">
        <v>623</v>
      </c>
      <c r="B624" s="110" t="s">
        <v>545</v>
      </c>
      <c r="C624" s="70"/>
      <c r="D624" s="70"/>
      <c r="E624" s="79"/>
      <c r="F624" s="79"/>
      <c r="G624" s="79"/>
    </row>
    <row r="625" spans="1:7" s="59" customFormat="1" ht="12.75" hidden="1" outlineLevel="1">
      <c r="A625" s="68" t="s">
        <v>624</v>
      </c>
      <c r="B625" s="110" t="s">
        <v>547</v>
      </c>
      <c r="C625" s="70"/>
      <c r="D625" s="70"/>
      <c r="E625" s="79"/>
      <c r="F625" s="70"/>
      <c r="G625" s="83"/>
    </row>
    <row r="626" spans="1:7" s="59" customFormat="1" ht="12.75" hidden="1" outlineLevel="1">
      <c r="A626" s="68" t="s">
        <v>625</v>
      </c>
      <c r="B626" s="110" t="s">
        <v>549</v>
      </c>
      <c r="C626" s="70"/>
      <c r="D626" s="70"/>
      <c r="E626" s="79"/>
      <c r="F626" s="70"/>
      <c r="G626" s="83"/>
    </row>
    <row r="627" spans="1:7" s="59" customFormat="1" ht="12.75" hidden="1" outlineLevel="1">
      <c r="A627" s="68" t="s">
        <v>626</v>
      </c>
      <c r="B627" s="110" t="s">
        <v>81</v>
      </c>
      <c r="C627" s="70"/>
      <c r="D627" s="70"/>
      <c r="E627" s="79"/>
      <c r="F627" s="70"/>
      <c r="G627" s="83"/>
    </row>
    <row r="628" spans="1:7" s="59" customFormat="1" ht="12.75" hidden="1" outlineLevel="1">
      <c r="A628" s="68" t="s">
        <v>627</v>
      </c>
      <c r="B628" s="111" t="s">
        <v>83</v>
      </c>
      <c r="C628" s="70"/>
      <c r="D628" s="70"/>
      <c r="E628" s="79"/>
      <c r="F628" s="70"/>
      <c r="G628" s="83"/>
    </row>
    <row r="629" spans="1:238" s="59" customFormat="1" ht="31.5" customHeight="1" collapsed="1">
      <c r="A629" s="64" t="s">
        <v>429</v>
      </c>
      <c r="B629" s="65" t="s">
        <v>968</v>
      </c>
      <c r="C629" s="66" t="s">
        <v>22</v>
      </c>
      <c r="D629" s="66" t="s">
        <v>22</v>
      </c>
      <c r="E629" s="66" t="s">
        <v>22</v>
      </c>
      <c r="F629" s="66" t="s">
        <v>22</v>
      </c>
      <c r="G629" s="84" t="s">
        <v>22</v>
      </c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8"/>
      <c r="T629" s="128"/>
      <c r="U629" s="128"/>
      <c r="V629" s="128"/>
      <c r="W629" s="128"/>
      <c r="X629" s="128"/>
      <c r="Y629" s="128"/>
      <c r="Z629" s="128"/>
      <c r="AA629" s="128"/>
      <c r="AB629" s="128"/>
      <c r="AC629" s="128"/>
      <c r="AD629" s="128"/>
      <c r="AE629" s="128"/>
      <c r="AF629" s="128"/>
      <c r="AG629" s="128"/>
      <c r="AH629" s="128"/>
      <c r="AI629" s="128"/>
      <c r="AJ629" s="128"/>
      <c r="AK629" s="128"/>
      <c r="AL629" s="128"/>
      <c r="AM629" s="128"/>
      <c r="AN629" s="128"/>
      <c r="AO629" s="128"/>
      <c r="AP629" s="128"/>
      <c r="AQ629" s="128"/>
      <c r="AR629" s="128"/>
      <c r="AS629" s="128"/>
      <c r="AT629" s="128"/>
      <c r="AU629" s="128"/>
      <c r="AV629" s="128"/>
      <c r="AW629" s="128"/>
      <c r="AX629" s="128"/>
      <c r="AY629" s="128"/>
      <c r="AZ629" s="128"/>
      <c r="BA629" s="128"/>
      <c r="BB629" s="128"/>
      <c r="BC629" s="128"/>
      <c r="BD629" s="128"/>
      <c r="BE629" s="128"/>
      <c r="BF629" s="128"/>
      <c r="BG629" s="128"/>
      <c r="BH629" s="128"/>
      <c r="BI629" s="128"/>
      <c r="BJ629" s="128"/>
      <c r="BK629" s="128"/>
      <c r="BL629" s="128"/>
      <c r="BM629" s="128"/>
      <c r="BN629" s="128"/>
      <c r="BO629" s="128"/>
      <c r="BP629" s="128"/>
      <c r="BQ629" s="128"/>
      <c r="BR629" s="128"/>
      <c r="BS629" s="128"/>
      <c r="BT629" s="128"/>
      <c r="BU629" s="128"/>
      <c r="BV629" s="128"/>
      <c r="BW629" s="128"/>
      <c r="BX629" s="128"/>
      <c r="BY629" s="128"/>
      <c r="BZ629" s="128"/>
      <c r="CA629" s="128"/>
      <c r="CB629" s="128"/>
      <c r="CC629" s="128"/>
      <c r="CD629" s="128"/>
      <c r="CE629" s="128"/>
      <c r="CF629" s="128"/>
      <c r="CG629" s="128"/>
      <c r="CH629" s="128"/>
      <c r="CI629" s="128"/>
      <c r="CJ629" s="128"/>
      <c r="CK629" s="128"/>
      <c r="CL629" s="128"/>
      <c r="CM629" s="128"/>
      <c r="CN629" s="128"/>
      <c r="CO629" s="128"/>
      <c r="CP629" s="128"/>
      <c r="CQ629" s="128"/>
      <c r="CR629" s="128"/>
      <c r="CS629" s="128"/>
      <c r="CT629" s="128"/>
      <c r="CU629" s="128"/>
      <c r="CV629" s="128"/>
      <c r="CW629" s="128"/>
      <c r="CX629" s="128"/>
      <c r="CY629" s="128"/>
      <c r="CZ629" s="128"/>
      <c r="DA629" s="128"/>
      <c r="DB629" s="128"/>
      <c r="DC629" s="128"/>
      <c r="DD629" s="128"/>
      <c r="DE629" s="128"/>
      <c r="DF629" s="128"/>
      <c r="DG629" s="128"/>
      <c r="DH629" s="128"/>
      <c r="DI629" s="128"/>
      <c r="DJ629" s="128"/>
      <c r="DK629" s="128"/>
      <c r="DL629" s="128"/>
      <c r="DM629" s="128"/>
      <c r="DN629" s="128"/>
      <c r="DO629" s="128"/>
      <c r="DP629" s="128"/>
      <c r="DQ629" s="128"/>
      <c r="DR629" s="128"/>
      <c r="DS629" s="128"/>
      <c r="DT629" s="128"/>
      <c r="DU629" s="128"/>
      <c r="DV629" s="128"/>
      <c r="DW629" s="128"/>
      <c r="DX629" s="128"/>
      <c r="DY629" s="128"/>
      <c r="DZ629" s="128"/>
      <c r="EA629" s="128"/>
      <c r="EB629" s="128"/>
      <c r="EC629" s="128"/>
      <c r="ED629" s="128"/>
      <c r="EE629" s="128"/>
      <c r="EF629" s="128"/>
      <c r="EG629" s="128"/>
      <c r="EH629" s="128"/>
      <c r="EI629" s="128"/>
      <c r="EJ629" s="128"/>
      <c r="EK629" s="128"/>
      <c r="EL629" s="128"/>
      <c r="EM629" s="128"/>
      <c r="EN629" s="128"/>
      <c r="EO629" s="128"/>
      <c r="EP629" s="128"/>
      <c r="EQ629" s="128"/>
      <c r="ER629" s="128"/>
      <c r="ES629" s="128"/>
      <c r="ET629" s="128"/>
      <c r="EU629" s="128"/>
      <c r="EV629" s="128"/>
      <c r="EW629" s="128"/>
      <c r="EX629" s="128"/>
      <c r="EY629" s="128"/>
      <c r="EZ629" s="128"/>
      <c r="FA629" s="128"/>
      <c r="FB629" s="128"/>
      <c r="FC629" s="128"/>
      <c r="FD629" s="128"/>
      <c r="FE629" s="128"/>
      <c r="FF629" s="128"/>
      <c r="FG629" s="128"/>
      <c r="FH629" s="128"/>
      <c r="FI629" s="128"/>
      <c r="FJ629" s="128"/>
      <c r="FK629" s="128"/>
      <c r="FL629" s="128"/>
      <c r="FM629" s="128"/>
      <c r="FN629" s="128"/>
      <c r="FO629" s="128"/>
      <c r="FP629" s="128"/>
      <c r="FQ629" s="128"/>
      <c r="FR629" s="128"/>
      <c r="FS629" s="128"/>
      <c r="FT629" s="128"/>
      <c r="FU629" s="128"/>
      <c r="FV629" s="128"/>
      <c r="FW629" s="128"/>
      <c r="FX629" s="128"/>
      <c r="FY629" s="128"/>
      <c r="FZ629" s="128"/>
      <c r="GA629" s="128"/>
      <c r="GB629" s="128"/>
      <c r="GC629" s="128"/>
      <c r="GD629" s="128"/>
      <c r="GE629" s="128"/>
      <c r="GF629" s="128"/>
      <c r="GG629" s="128"/>
      <c r="GH629" s="128"/>
      <c r="GI629" s="128"/>
      <c r="GJ629" s="128"/>
      <c r="GK629" s="128"/>
      <c r="GL629" s="128"/>
      <c r="GM629" s="128"/>
      <c r="GN629" s="128"/>
      <c r="GO629" s="128"/>
      <c r="GP629" s="128"/>
      <c r="GQ629" s="128"/>
      <c r="GR629" s="128"/>
      <c r="GS629" s="128"/>
      <c r="GT629" s="128"/>
      <c r="GU629" s="128"/>
      <c r="GV629" s="128"/>
      <c r="GW629" s="128"/>
      <c r="GX629" s="128"/>
      <c r="GY629" s="128"/>
      <c r="GZ629" s="128"/>
      <c r="HA629" s="128"/>
      <c r="HB629" s="128"/>
      <c r="HC629" s="128"/>
      <c r="HD629" s="128"/>
      <c r="HE629" s="128"/>
      <c r="HF629" s="128"/>
      <c r="HG629" s="128"/>
      <c r="HH629" s="128"/>
      <c r="HI629" s="128"/>
      <c r="HJ629" s="128"/>
      <c r="HK629" s="128"/>
      <c r="HL629" s="128"/>
      <c r="HM629" s="128"/>
      <c r="HN629" s="128"/>
      <c r="HO629" s="128"/>
      <c r="HP629" s="128"/>
      <c r="HQ629" s="128"/>
      <c r="HR629" s="128"/>
      <c r="HS629" s="128"/>
      <c r="HT629" s="128"/>
      <c r="HU629" s="128"/>
      <c r="HV629" s="128"/>
      <c r="HW629" s="128"/>
      <c r="HX629" s="128"/>
      <c r="HY629" s="128"/>
      <c r="HZ629" s="128"/>
      <c r="IA629" s="128"/>
      <c r="IB629" s="128"/>
      <c r="IC629" s="128"/>
      <c r="ID629" s="128"/>
    </row>
    <row r="630" spans="1:238" s="59" customFormat="1" ht="12.75">
      <c r="A630" s="64" t="s">
        <v>430</v>
      </c>
      <c r="B630" s="109" t="s">
        <v>431</v>
      </c>
      <c r="C630" s="66" t="s">
        <v>22</v>
      </c>
      <c r="D630" s="66" t="s">
        <v>22</v>
      </c>
      <c r="E630" s="66" t="s">
        <v>22</v>
      </c>
      <c r="F630" s="66" t="s">
        <v>22</v>
      </c>
      <c r="G630" s="84" t="s">
        <v>22</v>
      </c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67"/>
      <c r="BW630" s="67"/>
      <c r="BX630" s="67"/>
      <c r="BY630" s="67"/>
      <c r="BZ630" s="67"/>
      <c r="CA630" s="67"/>
      <c r="CB630" s="67"/>
      <c r="CC630" s="67"/>
      <c r="CD630" s="67"/>
      <c r="CE630" s="67"/>
      <c r="CF630" s="67"/>
      <c r="CG630" s="67"/>
      <c r="CH630" s="67"/>
      <c r="CI630" s="67"/>
      <c r="CJ630" s="67"/>
      <c r="CK630" s="67"/>
      <c r="CL630" s="67"/>
      <c r="CM630" s="67"/>
      <c r="CN630" s="67"/>
      <c r="CO630" s="67"/>
      <c r="CP630" s="67"/>
      <c r="CQ630" s="67"/>
      <c r="CR630" s="67"/>
      <c r="CS630" s="67"/>
      <c r="CT630" s="67"/>
      <c r="CU630" s="67"/>
      <c r="CV630" s="67"/>
      <c r="CW630" s="67"/>
      <c r="CX630" s="67"/>
      <c r="CY630" s="67"/>
      <c r="CZ630" s="67"/>
      <c r="DA630" s="67"/>
      <c r="DB630" s="67"/>
      <c r="DC630" s="67"/>
      <c r="DD630" s="67"/>
      <c r="DE630" s="67"/>
      <c r="DF630" s="67"/>
      <c r="DG630" s="67"/>
      <c r="DH630" s="67"/>
      <c r="DI630" s="67"/>
      <c r="DJ630" s="67"/>
      <c r="DK630" s="67"/>
      <c r="DL630" s="67"/>
      <c r="DM630" s="67"/>
      <c r="DN630" s="67"/>
      <c r="DO630" s="67"/>
      <c r="DP630" s="67"/>
      <c r="DQ630" s="67"/>
      <c r="DR630" s="67"/>
      <c r="DS630" s="67"/>
      <c r="DT630" s="67"/>
      <c r="DU630" s="67"/>
      <c r="DV630" s="67"/>
      <c r="DW630" s="67"/>
      <c r="DX630" s="67"/>
      <c r="DY630" s="67"/>
      <c r="DZ630" s="67"/>
      <c r="EA630" s="67"/>
      <c r="EB630" s="67"/>
      <c r="EC630" s="67"/>
      <c r="ED630" s="67"/>
      <c r="EE630" s="67"/>
      <c r="EF630" s="67"/>
      <c r="EG630" s="67"/>
      <c r="EH630" s="67"/>
      <c r="EI630" s="67"/>
      <c r="EJ630" s="67"/>
      <c r="EK630" s="67"/>
      <c r="EL630" s="67"/>
      <c r="EM630" s="67"/>
      <c r="EN630" s="67"/>
      <c r="EO630" s="67"/>
      <c r="EP630" s="67"/>
      <c r="EQ630" s="67"/>
      <c r="ER630" s="67"/>
      <c r="ES630" s="67"/>
      <c r="ET630" s="67"/>
      <c r="EU630" s="67"/>
      <c r="EV630" s="67"/>
      <c r="EW630" s="67"/>
      <c r="EX630" s="67"/>
      <c r="EY630" s="67"/>
      <c r="EZ630" s="67"/>
      <c r="FA630" s="67"/>
      <c r="FB630" s="67"/>
      <c r="FC630" s="67"/>
      <c r="FD630" s="67"/>
      <c r="FE630" s="67"/>
      <c r="FF630" s="67"/>
      <c r="FG630" s="67"/>
      <c r="FH630" s="67"/>
      <c r="FI630" s="67"/>
      <c r="FJ630" s="67"/>
      <c r="FK630" s="67"/>
      <c r="FL630" s="67"/>
      <c r="FM630" s="67"/>
      <c r="FN630" s="67"/>
      <c r="FO630" s="67"/>
      <c r="FP630" s="67"/>
      <c r="FQ630" s="67"/>
      <c r="FR630" s="67"/>
      <c r="FS630" s="67"/>
      <c r="FT630" s="67"/>
      <c r="FU630" s="67"/>
      <c r="FV630" s="67"/>
      <c r="FW630" s="67"/>
      <c r="FX630" s="67"/>
      <c r="FY630" s="67"/>
      <c r="FZ630" s="67"/>
      <c r="GA630" s="67"/>
      <c r="GB630" s="67"/>
      <c r="GC630" s="67"/>
      <c r="GD630" s="67"/>
      <c r="GE630" s="67"/>
      <c r="GF630" s="67"/>
      <c r="GG630" s="67"/>
      <c r="GH630" s="67"/>
      <c r="GI630" s="67"/>
      <c r="GJ630" s="67"/>
      <c r="GK630" s="67"/>
      <c r="GL630" s="67"/>
      <c r="GM630" s="67"/>
      <c r="GN630" s="67"/>
      <c r="GO630" s="67"/>
      <c r="GP630" s="67"/>
      <c r="GQ630" s="67"/>
      <c r="GR630" s="67"/>
      <c r="GS630" s="67"/>
      <c r="GT630" s="67"/>
      <c r="GU630" s="67"/>
      <c r="GV630" s="67"/>
      <c r="GW630" s="67"/>
      <c r="GX630" s="67"/>
      <c r="GY630" s="67"/>
      <c r="GZ630" s="67"/>
      <c r="HA630" s="67"/>
      <c r="HB630" s="67"/>
      <c r="HC630" s="67"/>
      <c r="HD630" s="67"/>
      <c r="HE630" s="67"/>
      <c r="HF630" s="67"/>
      <c r="HG630" s="67"/>
      <c r="HH630" s="67"/>
      <c r="HI630" s="67"/>
      <c r="HJ630" s="67"/>
      <c r="HK630" s="67"/>
      <c r="HL630" s="67"/>
      <c r="HM630" s="67"/>
      <c r="HN630" s="67"/>
      <c r="HO630" s="67"/>
      <c r="HP630" s="67"/>
      <c r="HQ630" s="67"/>
      <c r="HR630" s="67"/>
      <c r="HS630" s="67"/>
      <c r="HT630" s="67"/>
      <c r="HU630" s="67"/>
      <c r="HV630" s="67"/>
      <c r="HW630" s="67"/>
      <c r="HX630" s="67"/>
      <c r="HY630" s="67"/>
      <c r="HZ630" s="67"/>
      <c r="IA630" s="67"/>
      <c r="IB630" s="67"/>
      <c r="IC630" s="67"/>
      <c r="ID630" s="67"/>
    </row>
    <row r="631" spans="1:7" s="59" customFormat="1" ht="12.75" hidden="1" outlineLevel="1">
      <c r="A631" s="68" t="s">
        <v>432</v>
      </c>
      <c r="B631" s="110" t="s">
        <v>433</v>
      </c>
      <c r="C631" s="70"/>
      <c r="D631" s="70" t="s">
        <v>73</v>
      </c>
      <c r="E631" s="70" t="s">
        <v>73</v>
      </c>
      <c r="F631" s="70" t="s">
        <v>73</v>
      </c>
      <c r="G631" s="83" t="s">
        <v>73</v>
      </c>
    </row>
    <row r="632" spans="1:7" s="59" customFormat="1" ht="12.75" hidden="1" outlineLevel="1">
      <c r="A632" s="68" t="s">
        <v>434</v>
      </c>
      <c r="B632" s="110" t="s">
        <v>435</v>
      </c>
      <c r="C632" s="70"/>
      <c r="D632" s="70" t="s">
        <v>73</v>
      </c>
      <c r="E632" s="70" t="s">
        <v>73</v>
      </c>
      <c r="F632" s="70" t="s">
        <v>73</v>
      </c>
      <c r="G632" s="83" t="s">
        <v>73</v>
      </c>
    </row>
    <row r="633" spans="1:7" s="59" customFormat="1" ht="12.75" hidden="1" outlineLevel="1">
      <c r="A633" s="68" t="s">
        <v>436</v>
      </c>
      <c r="B633" s="110" t="s">
        <v>437</v>
      </c>
      <c r="C633" s="70"/>
      <c r="D633" s="70" t="s">
        <v>73</v>
      </c>
      <c r="E633" s="70" t="s">
        <v>73</v>
      </c>
      <c r="F633" s="70" t="s">
        <v>73</v>
      </c>
      <c r="G633" s="83" t="s">
        <v>73</v>
      </c>
    </row>
    <row r="634" spans="1:7" s="59" customFormat="1" ht="12.75" hidden="1" outlineLevel="1">
      <c r="A634" s="68" t="s">
        <v>438</v>
      </c>
      <c r="B634" s="110" t="s">
        <v>439</v>
      </c>
      <c r="C634" s="70"/>
      <c r="D634" s="70" t="s">
        <v>73</v>
      </c>
      <c r="E634" s="70" t="s">
        <v>73</v>
      </c>
      <c r="F634" s="70" t="s">
        <v>73</v>
      </c>
      <c r="G634" s="83" t="s">
        <v>73</v>
      </c>
    </row>
    <row r="635" spans="1:7" s="59" customFormat="1" ht="12.75" hidden="1" outlineLevel="1">
      <c r="A635" s="68" t="s">
        <v>440</v>
      </c>
      <c r="B635" s="110" t="s">
        <v>441</v>
      </c>
      <c r="C635" s="70"/>
      <c r="D635" s="70" t="s">
        <v>73</v>
      </c>
      <c r="E635" s="70" t="s">
        <v>73</v>
      </c>
      <c r="F635" s="70" t="s">
        <v>73</v>
      </c>
      <c r="G635" s="83" t="s">
        <v>73</v>
      </c>
    </row>
    <row r="636" spans="1:238" s="59" customFormat="1" ht="12.75" collapsed="1">
      <c r="A636" s="64" t="s">
        <v>442</v>
      </c>
      <c r="B636" s="109" t="s">
        <v>735</v>
      </c>
      <c r="C636" s="66" t="s">
        <v>22</v>
      </c>
      <c r="D636" s="66" t="s">
        <v>22</v>
      </c>
      <c r="E636" s="66" t="s">
        <v>22</v>
      </c>
      <c r="F636" s="66" t="s">
        <v>22</v>
      </c>
      <c r="G636" s="84" t="s">
        <v>22</v>
      </c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67"/>
      <c r="BW636" s="67"/>
      <c r="BX636" s="67"/>
      <c r="BY636" s="67"/>
      <c r="BZ636" s="67"/>
      <c r="CA636" s="67"/>
      <c r="CB636" s="67"/>
      <c r="CC636" s="67"/>
      <c r="CD636" s="67"/>
      <c r="CE636" s="67"/>
      <c r="CF636" s="67"/>
      <c r="CG636" s="67"/>
      <c r="CH636" s="67"/>
      <c r="CI636" s="67"/>
      <c r="CJ636" s="67"/>
      <c r="CK636" s="67"/>
      <c r="CL636" s="67"/>
      <c r="CM636" s="67"/>
      <c r="CN636" s="67"/>
      <c r="CO636" s="67"/>
      <c r="CP636" s="67"/>
      <c r="CQ636" s="67"/>
      <c r="CR636" s="67"/>
      <c r="CS636" s="67"/>
      <c r="CT636" s="67"/>
      <c r="CU636" s="67"/>
      <c r="CV636" s="67"/>
      <c r="CW636" s="67"/>
      <c r="CX636" s="67"/>
      <c r="CY636" s="67"/>
      <c r="CZ636" s="67"/>
      <c r="DA636" s="67"/>
      <c r="DB636" s="67"/>
      <c r="DC636" s="67"/>
      <c r="DD636" s="67"/>
      <c r="DE636" s="67"/>
      <c r="DF636" s="67"/>
      <c r="DG636" s="67"/>
      <c r="DH636" s="67"/>
      <c r="DI636" s="67"/>
      <c r="DJ636" s="67"/>
      <c r="DK636" s="67"/>
      <c r="DL636" s="67"/>
      <c r="DM636" s="67"/>
      <c r="DN636" s="67"/>
      <c r="DO636" s="67"/>
      <c r="DP636" s="67"/>
      <c r="DQ636" s="67"/>
      <c r="DR636" s="67"/>
      <c r="DS636" s="67"/>
      <c r="DT636" s="67"/>
      <c r="DU636" s="67"/>
      <c r="DV636" s="67"/>
      <c r="DW636" s="67"/>
      <c r="DX636" s="67"/>
      <c r="DY636" s="67"/>
      <c r="DZ636" s="67"/>
      <c r="EA636" s="67"/>
      <c r="EB636" s="67"/>
      <c r="EC636" s="67"/>
      <c r="ED636" s="67"/>
      <c r="EE636" s="67"/>
      <c r="EF636" s="67"/>
      <c r="EG636" s="67"/>
      <c r="EH636" s="67"/>
      <c r="EI636" s="67"/>
      <c r="EJ636" s="67"/>
      <c r="EK636" s="67"/>
      <c r="EL636" s="67"/>
      <c r="EM636" s="67"/>
      <c r="EN636" s="67"/>
      <c r="EO636" s="67"/>
      <c r="EP636" s="67"/>
      <c r="EQ636" s="67"/>
      <c r="ER636" s="67"/>
      <c r="ES636" s="67"/>
      <c r="ET636" s="67"/>
      <c r="EU636" s="67"/>
      <c r="EV636" s="67"/>
      <c r="EW636" s="67"/>
      <c r="EX636" s="67"/>
      <c r="EY636" s="67"/>
      <c r="EZ636" s="67"/>
      <c r="FA636" s="67"/>
      <c r="FB636" s="67"/>
      <c r="FC636" s="67"/>
      <c r="FD636" s="67"/>
      <c r="FE636" s="67"/>
      <c r="FF636" s="67"/>
      <c r="FG636" s="67"/>
      <c r="FH636" s="67"/>
      <c r="FI636" s="67"/>
      <c r="FJ636" s="67"/>
      <c r="FK636" s="67"/>
      <c r="FL636" s="67"/>
      <c r="FM636" s="67"/>
      <c r="FN636" s="67"/>
      <c r="FO636" s="67"/>
      <c r="FP636" s="67"/>
      <c r="FQ636" s="67"/>
      <c r="FR636" s="67"/>
      <c r="FS636" s="67"/>
      <c r="FT636" s="67"/>
      <c r="FU636" s="67"/>
      <c r="FV636" s="67"/>
      <c r="FW636" s="67"/>
      <c r="FX636" s="67"/>
      <c r="FY636" s="67"/>
      <c r="FZ636" s="67"/>
      <c r="GA636" s="67"/>
      <c r="GB636" s="67"/>
      <c r="GC636" s="67"/>
      <c r="GD636" s="67"/>
      <c r="GE636" s="67"/>
      <c r="GF636" s="67"/>
      <c r="GG636" s="67"/>
      <c r="GH636" s="67"/>
      <c r="GI636" s="67"/>
      <c r="GJ636" s="67"/>
      <c r="GK636" s="67"/>
      <c r="GL636" s="67"/>
      <c r="GM636" s="67"/>
      <c r="GN636" s="67"/>
      <c r="GO636" s="67"/>
      <c r="GP636" s="67"/>
      <c r="GQ636" s="67"/>
      <c r="GR636" s="67"/>
      <c r="GS636" s="67"/>
      <c r="GT636" s="67"/>
      <c r="GU636" s="67"/>
      <c r="GV636" s="67"/>
      <c r="GW636" s="67"/>
      <c r="GX636" s="67"/>
      <c r="GY636" s="67"/>
      <c r="GZ636" s="67"/>
      <c r="HA636" s="67"/>
      <c r="HB636" s="67"/>
      <c r="HC636" s="67"/>
      <c r="HD636" s="67"/>
      <c r="HE636" s="67"/>
      <c r="HF636" s="67"/>
      <c r="HG636" s="67"/>
      <c r="HH636" s="67"/>
      <c r="HI636" s="67"/>
      <c r="HJ636" s="67"/>
      <c r="HK636" s="67"/>
      <c r="HL636" s="67"/>
      <c r="HM636" s="67"/>
      <c r="HN636" s="67"/>
      <c r="HO636" s="67"/>
      <c r="HP636" s="67"/>
      <c r="HQ636" s="67"/>
      <c r="HR636" s="67"/>
      <c r="HS636" s="67"/>
      <c r="HT636" s="67"/>
      <c r="HU636" s="67"/>
      <c r="HV636" s="67"/>
      <c r="HW636" s="67"/>
      <c r="HX636" s="67"/>
      <c r="HY636" s="67"/>
      <c r="HZ636" s="67"/>
      <c r="IA636" s="67"/>
      <c r="IB636" s="67"/>
      <c r="IC636" s="67"/>
      <c r="ID636" s="67"/>
    </row>
    <row r="637" spans="1:7" s="59" customFormat="1" ht="12.75" hidden="1" outlineLevel="1">
      <c r="A637" s="68" t="s">
        <v>443</v>
      </c>
      <c r="B637" s="110" t="s">
        <v>433</v>
      </c>
      <c r="C637" s="70"/>
      <c r="D637" s="70" t="s">
        <v>73</v>
      </c>
      <c r="E637" s="70" t="s">
        <v>73</v>
      </c>
      <c r="F637" s="70" t="s">
        <v>73</v>
      </c>
      <c r="G637" s="83" t="s">
        <v>73</v>
      </c>
    </row>
    <row r="638" spans="1:7" s="59" customFormat="1" ht="12.75" hidden="1" outlineLevel="1">
      <c r="A638" s="68" t="s">
        <v>444</v>
      </c>
      <c r="B638" s="110" t="s">
        <v>435</v>
      </c>
      <c r="C638" s="70"/>
      <c r="D638" s="70" t="s">
        <v>73</v>
      </c>
      <c r="E638" s="70" t="s">
        <v>73</v>
      </c>
      <c r="F638" s="70" t="s">
        <v>73</v>
      </c>
      <c r="G638" s="83" t="s">
        <v>73</v>
      </c>
    </row>
    <row r="639" spans="1:7" s="59" customFormat="1" ht="12.75" hidden="1" outlineLevel="1">
      <c r="A639" s="68" t="s">
        <v>445</v>
      </c>
      <c r="B639" s="110" t="s">
        <v>437</v>
      </c>
      <c r="C639" s="70"/>
      <c r="D639" s="70" t="s">
        <v>73</v>
      </c>
      <c r="E639" s="70" t="s">
        <v>73</v>
      </c>
      <c r="F639" s="70" t="s">
        <v>73</v>
      </c>
      <c r="G639" s="83" t="s">
        <v>73</v>
      </c>
    </row>
    <row r="640" spans="1:7" s="59" customFormat="1" ht="12.75" hidden="1" outlineLevel="1">
      <c r="A640" s="68" t="s">
        <v>446</v>
      </c>
      <c r="B640" s="110" t="s">
        <v>439</v>
      </c>
      <c r="C640" s="70"/>
      <c r="D640" s="70" t="s">
        <v>73</v>
      </c>
      <c r="E640" s="70" t="s">
        <v>73</v>
      </c>
      <c r="F640" s="70" t="s">
        <v>73</v>
      </c>
      <c r="G640" s="83" t="s">
        <v>73</v>
      </c>
    </row>
    <row r="641" spans="1:7" s="59" customFormat="1" ht="12.75" hidden="1" outlineLevel="1">
      <c r="A641" s="68" t="s">
        <v>447</v>
      </c>
      <c r="B641" s="110" t="s">
        <v>441</v>
      </c>
      <c r="C641" s="70"/>
      <c r="D641" s="70" t="s">
        <v>73</v>
      </c>
      <c r="E641" s="70" t="s">
        <v>73</v>
      </c>
      <c r="F641" s="70" t="s">
        <v>73</v>
      </c>
      <c r="G641" s="83" t="s">
        <v>73</v>
      </c>
    </row>
    <row r="642" spans="1:238" s="59" customFormat="1" ht="51" collapsed="1">
      <c r="A642" s="64" t="s">
        <v>448</v>
      </c>
      <c r="B642" s="109" t="s">
        <v>736</v>
      </c>
      <c r="C642" s="66" t="s">
        <v>22</v>
      </c>
      <c r="D642" s="66" t="s">
        <v>22</v>
      </c>
      <c r="E642" s="66" t="s">
        <v>22</v>
      </c>
      <c r="F642" s="66" t="s">
        <v>22</v>
      </c>
      <c r="G642" s="84" t="s">
        <v>22</v>
      </c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67"/>
      <c r="BW642" s="67"/>
      <c r="BX642" s="67"/>
      <c r="BY642" s="67"/>
      <c r="BZ642" s="67"/>
      <c r="CA642" s="67"/>
      <c r="CB642" s="67"/>
      <c r="CC642" s="67"/>
      <c r="CD642" s="67"/>
      <c r="CE642" s="67"/>
      <c r="CF642" s="67"/>
      <c r="CG642" s="67"/>
      <c r="CH642" s="67"/>
      <c r="CI642" s="67"/>
      <c r="CJ642" s="67"/>
      <c r="CK642" s="67"/>
      <c r="CL642" s="67"/>
      <c r="CM642" s="67"/>
      <c r="CN642" s="67"/>
      <c r="CO642" s="67"/>
      <c r="CP642" s="67"/>
      <c r="CQ642" s="67"/>
      <c r="CR642" s="67"/>
      <c r="CS642" s="67"/>
      <c r="CT642" s="67"/>
      <c r="CU642" s="67"/>
      <c r="CV642" s="67"/>
      <c r="CW642" s="67"/>
      <c r="CX642" s="67"/>
      <c r="CY642" s="67"/>
      <c r="CZ642" s="67"/>
      <c r="DA642" s="67"/>
      <c r="DB642" s="67"/>
      <c r="DC642" s="67"/>
      <c r="DD642" s="67"/>
      <c r="DE642" s="67"/>
      <c r="DF642" s="67"/>
      <c r="DG642" s="67"/>
      <c r="DH642" s="67"/>
      <c r="DI642" s="67"/>
      <c r="DJ642" s="67"/>
      <c r="DK642" s="67"/>
      <c r="DL642" s="67"/>
      <c r="DM642" s="67"/>
      <c r="DN642" s="67"/>
      <c r="DO642" s="67"/>
      <c r="DP642" s="67"/>
      <c r="DQ642" s="67"/>
      <c r="DR642" s="67"/>
      <c r="DS642" s="67"/>
      <c r="DT642" s="67"/>
      <c r="DU642" s="67"/>
      <c r="DV642" s="67"/>
      <c r="DW642" s="67"/>
      <c r="DX642" s="67"/>
      <c r="DY642" s="67"/>
      <c r="DZ642" s="67"/>
      <c r="EA642" s="67"/>
      <c r="EB642" s="67"/>
      <c r="EC642" s="67"/>
      <c r="ED642" s="67"/>
      <c r="EE642" s="67"/>
      <c r="EF642" s="67"/>
      <c r="EG642" s="67"/>
      <c r="EH642" s="67"/>
      <c r="EI642" s="67"/>
      <c r="EJ642" s="67"/>
      <c r="EK642" s="67"/>
      <c r="EL642" s="67"/>
      <c r="EM642" s="67"/>
      <c r="EN642" s="67"/>
      <c r="EO642" s="67"/>
      <c r="EP642" s="67"/>
      <c r="EQ642" s="67"/>
      <c r="ER642" s="67"/>
      <c r="ES642" s="67"/>
      <c r="ET642" s="67"/>
      <c r="EU642" s="67"/>
      <c r="EV642" s="67"/>
      <c r="EW642" s="67"/>
      <c r="EX642" s="67"/>
      <c r="EY642" s="67"/>
      <c r="EZ642" s="67"/>
      <c r="FA642" s="67"/>
      <c r="FB642" s="67"/>
      <c r="FC642" s="67"/>
      <c r="FD642" s="67"/>
      <c r="FE642" s="67"/>
      <c r="FF642" s="67"/>
      <c r="FG642" s="67"/>
      <c r="FH642" s="67"/>
      <c r="FI642" s="67"/>
      <c r="FJ642" s="67"/>
      <c r="FK642" s="67"/>
      <c r="FL642" s="67"/>
      <c r="FM642" s="67"/>
      <c r="FN642" s="67"/>
      <c r="FO642" s="67"/>
      <c r="FP642" s="67"/>
      <c r="FQ642" s="67"/>
      <c r="FR642" s="67"/>
      <c r="FS642" s="67"/>
      <c r="FT642" s="67"/>
      <c r="FU642" s="67"/>
      <c r="FV642" s="67"/>
      <c r="FW642" s="67"/>
      <c r="FX642" s="67"/>
      <c r="FY642" s="67"/>
      <c r="FZ642" s="67"/>
      <c r="GA642" s="67"/>
      <c r="GB642" s="67"/>
      <c r="GC642" s="67"/>
      <c r="GD642" s="67"/>
      <c r="GE642" s="67"/>
      <c r="GF642" s="67"/>
      <c r="GG642" s="67"/>
      <c r="GH642" s="67"/>
      <c r="GI642" s="67"/>
      <c r="GJ642" s="67"/>
      <c r="GK642" s="67"/>
      <c r="GL642" s="67"/>
      <c r="GM642" s="67"/>
      <c r="GN642" s="67"/>
      <c r="GO642" s="67"/>
      <c r="GP642" s="67"/>
      <c r="GQ642" s="67"/>
      <c r="GR642" s="67"/>
      <c r="GS642" s="67"/>
      <c r="GT642" s="67"/>
      <c r="GU642" s="67"/>
      <c r="GV642" s="67"/>
      <c r="GW642" s="67"/>
      <c r="GX642" s="67"/>
      <c r="GY642" s="67"/>
      <c r="GZ642" s="67"/>
      <c r="HA642" s="67"/>
      <c r="HB642" s="67"/>
      <c r="HC642" s="67"/>
      <c r="HD642" s="67"/>
      <c r="HE642" s="67"/>
      <c r="HF642" s="67"/>
      <c r="HG642" s="67"/>
      <c r="HH642" s="67"/>
      <c r="HI642" s="67"/>
      <c r="HJ642" s="67"/>
      <c r="HK642" s="67"/>
      <c r="HL642" s="67"/>
      <c r="HM642" s="67"/>
      <c r="HN642" s="67"/>
      <c r="HO642" s="67"/>
      <c r="HP642" s="67"/>
      <c r="HQ642" s="67"/>
      <c r="HR642" s="67"/>
      <c r="HS642" s="67"/>
      <c r="HT642" s="67"/>
      <c r="HU642" s="67"/>
      <c r="HV642" s="67"/>
      <c r="HW642" s="67"/>
      <c r="HX642" s="67"/>
      <c r="HY642" s="67"/>
      <c r="HZ642" s="67"/>
      <c r="IA642" s="67"/>
      <c r="IB642" s="67"/>
      <c r="IC642" s="67"/>
      <c r="ID642" s="67"/>
    </row>
    <row r="643" spans="1:7" s="59" customFormat="1" ht="12.75" hidden="1" outlineLevel="1">
      <c r="A643" s="68" t="s">
        <v>449</v>
      </c>
      <c r="B643" s="110" t="s">
        <v>433</v>
      </c>
      <c r="C643" s="70"/>
      <c r="D643" s="70" t="s">
        <v>73</v>
      </c>
      <c r="E643" s="70" t="s">
        <v>73</v>
      </c>
      <c r="F643" s="70" t="s">
        <v>73</v>
      </c>
      <c r="G643" s="83" t="s">
        <v>73</v>
      </c>
    </row>
    <row r="644" spans="1:7" s="59" customFormat="1" ht="12.75" hidden="1" outlineLevel="1">
      <c r="A644" s="68" t="s">
        <v>450</v>
      </c>
      <c r="B644" s="110" t="s">
        <v>435</v>
      </c>
      <c r="C644" s="70"/>
      <c r="D644" s="70" t="s">
        <v>73</v>
      </c>
      <c r="E644" s="70" t="s">
        <v>73</v>
      </c>
      <c r="F644" s="70" t="s">
        <v>73</v>
      </c>
      <c r="G644" s="83" t="s">
        <v>73</v>
      </c>
    </row>
    <row r="645" spans="1:7" s="59" customFormat="1" ht="12.75" hidden="1" outlineLevel="1">
      <c r="A645" s="68" t="s">
        <v>451</v>
      </c>
      <c r="B645" s="110" t="s">
        <v>437</v>
      </c>
      <c r="C645" s="70"/>
      <c r="D645" s="70" t="s">
        <v>73</v>
      </c>
      <c r="E645" s="70" t="s">
        <v>73</v>
      </c>
      <c r="F645" s="70" t="s">
        <v>73</v>
      </c>
      <c r="G645" s="83" t="s">
        <v>73</v>
      </c>
    </row>
    <row r="646" spans="1:7" s="59" customFormat="1" ht="12.75" hidden="1" outlineLevel="1">
      <c r="A646" s="68" t="s">
        <v>452</v>
      </c>
      <c r="B646" s="110" t="s">
        <v>439</v>
      </c>
      <c r="C646" s="70"/>
      <c r="D646" s="70" t="s">
        <v>73</v>
      </c>
      <c r="E646" s="70" t="s">
        <v>73</v>
      </c>
      <c r="F646" s="70" t="s">
        <v>73</v>
      </c>
      <c r="G646" s="83" t="s">
        <v>73</v>
      </c>
    </row>
    <row r="647" spans="1:7" s="59" customFormat="1" ht="12.75" hidden="1" outlineLevel="1">
      <c r="A647" s="68" t="s">
        <v>453</v>
      </c>
      <c r="B647" s="110" t="s">
        <v>441</v>
      </c>
      <c r="C647" s="70"/>
      <c r="D647" s="70" t="s">
        <v>73</v>
      </c>
      <c r="E647" s="70" t="s">
        <v>73</v>
      </c>
      <c r="F647" s="70" t="s">
        <v>73</v>
      </c>
      <c r="G647" s="83" t="s">
        <v>73</v>
      </c>
    </row>
    <row r="648" spans="1:238" s="59" customFormat="1" ht="38.25" collapsed="1">
      <c r="A648" s="64" t="s">
        <v>737</v>
      </c>
      <c r="B648" s="109" t="s">
        <v>738</v>
      </c>
      <c r="C648" s="66" t="s">
        <v>22</v>
      </c>
      <c r="D648" s="66" t="s">
        <v>22</v>
      </c>
      <c r="E648" s="66" t="s">
        <v>22</v>
      </c>
      <c r="F648" s="66" t="s">
        <v>22</v>
      </c>
      <c r="G648" s="84" t="s">
        <v>22</v>
      </c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67"/>
      <c r="BW648" s="67"/>
      <c r="BX648" s="67"/>
      <c r="BY648" s="67"/>
      <c r="BZ648" s="67"/>
      <c r="CA648" s="67"/>
      <c r="CB648" s="67"/>
      <c r="CC648" s="67"/>
      <c r="CD648" s="67"/>
      <c r="CE648" s="67"/>
      <c r="CF648" s="67"/>
      <c r="CG648" s="67"/>
      <c r="CH648" s="67"/>
      <c r="CI648" s="67"/>
      <c r="CJ648" s="67"/>
      <c r="CK648" s="67"/>
      <c r="CL648" s="67"/>
      <c r="CM648" s="67"/>
      <c r="CN648" s="67"/>
      <c r="CO648" s="67"/>
      <c r="CP648" s="67"/>
      <c r="CQ648" s="67"/>
      <c r="CR648" s="67"/>
      <c r="CS648" s="67"/>
      <c r="CT648" s="67"/>
      <c r="CU648" s="67"/>
      <c r="CV648" s="67"/>
      <c r="CW648" s="67"/>
      <c r="CX648" s="67"/>
      <c r="CY648" s="67"/>
      <c r="CZ648" s="67"/>
      <c r="DA648" s="67"/>
      <c r="DB648" s="67"/>
      <c r="DC648" s="67"/>
      <c r="DD648" s="67"/>
      <c r="DE648" s="67"/>
      <c r="DF648" s="67"/>
      <c r="DG648" s="67"/>
      <c r="DH648" s="67"/>
      <c r="DI648" s="67"/>
      <c r="DJ648" s="67"/>
      <c r="DK648" s="67"/>
      <c r="DL648" s="67"/>
      <c r="DM648" s="67"/>
      <c r="DN648" s="67"/>
      <c r="DO648" s="67"/>
      <c r="DP648" s="67"/>
      <c r="DQ648" s="67"/>
      <c r="DR648" s="67"/>
      <c r="DS648" s="67"/>
      <c r="DT648" s="67"/>
      <c r="DU648" s="67"/>
      <c r="DV648" s="67"/>
      <c r="DW648" s="67"/>
      <c r="DX648" s="67"/>
      <c r="DY648" s="67"/>
      <c r="DZ648" s="67"/>
      <c r="EA648" s="67"/>
      <c r="EB648" s="67"/>
      <c r="EC648" s="67"/>
      <c r="ED648" s="67"/>
      <c r="EE648" s="67"/>
      <c r="EF648" s="67"/>
      <c r="EG648" s="67"/>
      <c r="EH648" s="67"/>
      <c r="EI648" s="67"/>
      <c r="EJ648" s="67"/>
      <c r="EK648" s="67"/>
      <c r="EL648" s="67"/>
      <c r="EM648" s="67"/>
      <c r="EN648" s="67"/>
      <c r="EO648" s="67"/>
      <c r="EP648" s="67"/>
      <c r="EQ648" s="67"/>
      <c r="ER648" s="67"/>
      <c r="ES648" s="67"/>
      <c r="ET648" s="67"/>
      <c r="EU648" s="67"/>
      <c r="EV648" s="67"/>
      <c r="EW648" s="67"/>
      <c r="EX648" s="67"/>
      <c r="EY648" s="67"/>
      <c r="EZ648" s="67"/>
      <c r="FA648" s="67"/>
      <c r="FB648" s="67"/>
      <c r="FC648" s="67"/>
      <c r="FD648" s="67"/>
      <c r="FE648" s="67"/>
      <c r="FF648" s="67"/>
      <c r="FG648" s="67"/>
      <c r="FH648" s="67"/>
      <c r="FI648" s="67"/>
      <c r="FJ648" s="67"/>
      <c r="FK648" s="67"/>
      <c r="FL648" s="67"/>
      <c r="FM648" s="67"/>
      <c r="FN648" s="67"/>
      <c r="FO648" s="67"/>
      <c r="FP648" s="67"/>
      <c r="FQ648" s="67"/>
      <c r="FR648" s="67"/>
      <c r="FS648" s="67"/>
      <c r="FT648" s="67"/>
      <c r="FU648" s="67"/>
      <c r="FV648" s="67"/>
      <c r="FW648" s="67"/>
      <c r="FX648" s="67"/>
      <c r="FY648" s="67"/>
      <c r="FZ648" s="67"/>
      <c r="GA648" s="67"/>
      <c r="GB648" s="67"/>
      <c r="GC648" s="67"/>
      <c r="GD648" s="67"/>
      <c r="GE648" s="67"/>
      <c r="GF648" s="67"/>
      <c r="GG648" s="67"/>
      <c r="GH648" s="67"/>
      <c r="GI648" s="67"/>
      <c r="GJ648" s="67"/>
      <c r="GK648" s="67"/>
      <c r="GL648" s="67"/>
      <c r="GM648" s="67"/>
      <c r="GN648" s="67"/>
      <c r="GO648" s="67"/>
      <c r="GP648" s="67"/>
      <c r="GQ648" s="67"/>
      <c r="GR648" s="67"/>
      <c r="GS648" s="67"/>
      <c r="GT648" s="67"/>
      <c r="GU648" s="67"/>
      <c r="GV648" s="67"/>
      <c r="GW648" s="67"/>
      <c r="GX648" s="67"/>
      <c r="GY648" s="67"/>
      <c r="GZ648" s="67"/>
      <c r="HA648" s="67"/>
      <c r="HB648" s="67"/>
      <c r="HC648" s="67"/>
      <c r="HD648" s="67"/>
      <c r="HE648" s="67"/>
      <c r="HF648" s="67"/>
      <c r="HG648" s="67"/>
      <c r="HH648" s="67"/>
      <c r="HI648" s="67"/>
      <c r="HJ648" s="67"/>
      <c r="HK648" s="67"/>
      <c r="HL648" s="67"/>
      <c r="HM648" s="67"/>
      <c r="HN648" s="67"/>
      <c r="HO648" s="67"/>
      <c r="HP648" s="67"/>
      <c r="HQ648" s="67"/>
      <c r="HR648" s="67"/>
      <c r="HS648" s="67"/>
      <c r="HT648" s="67"/>
      <c r="HU648" s="67"/>
      <c r="HV648" s="67"/>
      <c r="HW648" s="67"/>
      <c r="HX648" s="67"/>
      <c r="HY648" s="67"/>
      <c r="HZ648" s="67"/>
      <c r="IA648" s="67"/>
      <c r="IB648" s="67"/>
      <c r="IC648" s="67"/>
      <c r="ID648" s="67"/>
    </row>
    <row r="649" spans="1:7" s="59" customFormat="1" ht="12.75">
      <c r="A649" s="68" t="s">
        <v>739</v>
      </c>
      <c r="B649" s="110" t="s">
        <v>433</v>
      </c>
      <c r="C649" s="70"/>
      <c r="D649" s="70" t="s">
        <v>73</v>
      </c>
      <c r="E649" s="70" t="s">
        <v>73</v>
      </c>
      <c r="F649" s="70" t="s">
        <v>73</v>
      </c>
      <c r="G649" s="83" t="s">
        <v>73</v>
      </c>
    </row>
    <row r="650" spans="1:7" s="59" customFormat="1" ht="12.75">
      <c r="A650" s="68" t="s">
        <v>740</v>
      </c>
      <c r="B650" s="110" t="s">
        <v>435</v>
      </c>
      <c r="C650" s="70"/>
      <c r="D650" s="70" t="s">
        <v>73</v>
      </c>
      <c r="E650" s="70" t="s">
        <v>73</v>
      </c>
      <c r="F650" s="70" t="s">
        <v>73</v>
      </c>
      <c r="G650" s="83" t="s">
        <v>73</v>
      </c>
    </row>
    <row r="651" spans="1:7" s="59" customFormat="1" ht="12.75">
      <c r="A651" s="68" t="s">
        <v>741</v>
      </c>
      <c r="B651" s="110" t="s">
        <v>437</v>
      </c>
      <c r="C651" s="70"/>
      <c r="D651" s="70" t="s">
        <v>73</v>
      </c>
      <c r="E651" s="70" t="s">
        <v>73</v>
      </c>
      <c r="F651" s="70" t="s">
        <v>73</v>
      </c>
      <c r="G651" s="83" t="s">
        <v>73</v>
      </c>
    </row>
    <row r="652" spans="1:7" s="59" customFormat="1" ht="12.75">
      <c r="A652" s="68" t="s">
        <v>742</v>
      </c>
      <c r="B652" s="110" t="s">
        <v>439</v>
      </c>
      <c r="C652" s="70"/>
      <c r="D652" s="70" t="s">
        <v>73</v>
      </c>
      <c r="E652" s="70" t="s">
        <v>73</v>
      </c>
      <c r="F652" s="70" t="s">
        <v>73</v>
      </c>
      <c r="G652" s="83" t="s">
        <v>73</v>
      </c>
    </row>
    <row r="653" spans="1:238" s="59" customFormat="1" ht="25.5">
      <c r="A653" s="72"/>
      <c r="B653" s="73" t="s">
        <v>729</v>
      </c>
      <c r="C653" s="74">
        <v>2019</v>
      </c>
      <c r="D653" s="74">
        <v>6</v>
      </c>
      <c r="E653" s="74" t="s">
        <v>748</v>
      </c>
      <c r="F653" s="74">
        <v>800</v>
      </c>
      <c r="G653" s="75">
        <v>8028785.63</v>
      </c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  <c r="DZ653" s="60"/>
      <c r="EA653" s="60"/>
      <c r="EB653" s="60"/>
      <c r="EC653" s="60"/>
      <c r="ED653" s="60"/>
      <c r="EE653" s="60"/>
      <c r="EF653" s="60"/>
      <c r="EG653" s="60"/>
      <c r="EH653" s="60"/>
      <c r="EI653" s="60"/>
      <c r="EJ653" s="60"/>
      <c r="EK653" s="60"/>
      <c r="EL653" s="60"/>
      <c r="EM653" s="60"/>
      <c r="EN653" s="60"/>
      <c r="EO653" s="60"/>
      <c r="EP653" s="60"/>
      <c r="EQ653" s="60"/>
      <c r="ER653" s="60"/>
      <c r="ES653" s="60"/>
      <c r="ET653" s="60"/>
      <c r="EU653" s="60"/>
      <c r="EV653" s="60"/>
      <c r="EW653" s="60"/>
      <c r="EX653" s="60"/>
      <c r="EY653" s="60"/>
      <c r="EZ653" s="60"/>
      <c r="FA653" s="60"/>
      <c r="FB653" s="60"/>
      <c r="FC653" s="60"/>
      <c r="FD653" s="60"/>
      <c r="FE653" s="60"/>
      <c r="FF653" s="60"/>
      <c r="FG653" s="60"/>
      <c r="FH653" s="60"/>
      <c r="FI653" s="60"/>
      <c r="FJ653" s="60"/>
      <c r="FK653" s="60"/>
      <c r="FL653" s="60"/>
      <c r="FM653" s="60"/>
      <c r="FN653" s="60"/>
      <c r="FO653" s="60"/>
      <c r="FP653" s="60"/>
      <c r="FQ653" s="60"/>
      <c r="FR653" s="60"/>
      <c r="FS653" s="60"/>
      <c r="FT653" s="60"/>
      <c r="FU653" s="60"/>
      <c r="FV653" s="60"/>
      <c r="FW653" s="60"/>
      <c r="FX653" s="60"/>
      <c r="FY653" s="60"/>
      <c r="FZ653" s="60"/>
      <c r="GA653" s="60"/>
      <c r="GB653" s="60"/>
      <c r="GC653" s="60"/>
      <c r="GD653" s="60"/>
      <c r="GE653" s="60"/>
      <c r="GF653" s="60"/>
      <c r="GG653" s="60"/>
      <c r="GH653" s="60"/>
      <c r="GI653" s="60"/>
      <c r="GJ653" s="60"/>
      <c r="GK653" s="60"/>
      <c r="GL653" s="60"/>
      <c r="GM653" s="60"/>
      <c r="GN653" s="60"/>
      <c r="GO653" s="60"/>
      <c r="GP653" s="60"/>
      <c r="GQ653" s="60"/>
      <c r="GR653" s="60"/>
      <c r="GS653" s="60"/>
      <c r="GT653" s="60"/>
      <c r="GU653" s="60"/>
      <c r="GV653" s="60"/>
      <c r="GW653" s="60"/>
      <c r="GX653" s="60"/>
      <c r="GY653" s="60"/>
      <c r="GZ653" s="60"/>
      <c r="HA653" s="60"/>
      <c r="HB653" s="60"/>
      <c r="HC653" s="60"/>
      <c r="HD653" s="60"/>
      <c r="HE653" s="60"/>
      <c r="HF653" s="60"/>
      <c r="HG653" s="60"/>
      <c r="HH653" s="60"/>
      <c r="HI653" s="60"/>
      <c r="HJ653" s="60"/>
      <c r="HK653" s="60"/>
      <c r="HL653" s="60"/>
      <c r="HM653" s="60"/>
      <c r="HN653" s="60"/>
      <c r="HO653" s="60"/>
      <c r="HP653" s="60"/>
      <c r="HQ653" s="60"/>
      <c r="HR653" s="60"/>
      <c r="HS653" s="60"/>
      <c r="HT653" s="60"/>
      <c r="HU653" s="60"/>
      <c r="HV653" s="60"/>
      <c r="HW653" s="60"/>
      <c r="HX653" s="60"/>
      <c r="HY653" s="60"/>
      <c r="HZ653" s="60"/>
      <c r="IA653" s="60"/>
      <c r="IB653" s="60"/>
      <c r="IC653" s="60"/>
      <c r="ID653" s="60"/>
    </row>
    <row r="654" spans="1:7" s="59" customFormat="1" ht="12.75">
      <c r="A654" s="68" t="s">
        <v>743</v>
      </c>
      <c r="B654" s="110" t="s">
        <v>441</v>
      </c>
      <c r="C654" s="70"/>
      <c r="D654" s="70" t="s">
        <v>73</v>
      </c>
      <c r="E654" s="70" t="s">
        <v>73</v>
      </c>
      <c r="F654" s="70" t="s">
        <v>73</v>
      </c>
      <c r="G654" s="83" t="s">
        <v>73</v>
      </c>
    </row>
    <row r="655" spans="1:238" s="59" customFormat="1" ht="51">
      <c r="A655" s="72"/>
      <c r="B655" s="100" t="s">
        <v>710</v>
      </c>
      <c r="C655" s="94">
        <v>2021</v>
      </c>
      <c r="D655" s="94">
        <v>6</v>
      </c>
      <c r="E655" s="94" t="s">
        <v>748</v>
      </c>
      <c r="F655" s="94">
        <v>1087</v>
      </c>
      <c r="G655" s="95">
        <v>8169178.9</v>
      </c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  <c r="DZ655" s="60"/>
      <c r="EA655" s="60"/>
      <c r="EB655" s="60"/>
      <c r="EC655" s="60"/>
      <c r="ED655" s="60"/>
      <c r="EE655" s="60"/>
      <c r="EF655" s="60"/>
      <c r="EG655" s="60"/>
      <c r="EH655" s="60"/>
      <c r="EI655" s="60"/>
      <c r="EJ655" s="60"/>
      <c r="EK655" s="60"/>
      <c r="EL655" s="60"/>
      <c r="EM655" s="60"/>
      <c r="EN655" s="60"/>
      <c r="EO655" s="60"/>
      <c r="EP655" s="60"/>
      <c r="EQ655" s="60"/>
      <c r="ER655" s="60"/>
      <c r="ES655" s="60"/>
      <c r="ET655" s="60"/>
      <c r="EU655" s="60"/>
      <c r="EV655" s="60"/>
      <c r="EW655" s="60"/>
      <c r="EX655" s="60"/>
      <c r="EY655" s="60"/>
      <c r="EZ655" s="60"/>
      <c r="FA655" s="60"/>
      <c r="FB655" s="60"/>
      <c r="FC655" s="60"/>
      <c r="FD655" s="60"/>
      <c r="FE655" s="60"/>
      <c r="FF655" s="60"/>
      <c r="FG655" s="60"/>
      <c r="FH655" s="60"/>
      <c r="FI655" s="60"/>
      <c r="FJ655" s="60"/>
      <c r="FK655" s="60"/>
      <c r="FL655" s="60"/>
      <c r="FM655" s="60"/>
      <c r="FN655" s="60"/>
      <c r="FO655" s="60"/>
      <c r="FP655" s="60"/>
      <c r="FQ655" s="60"/>
      <c r="FR655" s="60"/>
      <c r="FS655" s="60"/>
      <c r="FT655" s="60"/>
      <c r="FU655" s="60"/>
      <c r="FV655" s="60"/>
      <c r="FW655" s="60"/>
      <c r="FX655" s="60"/>
      <c r="FY655" s="60"/>
      <c r="FZ655" s="60"/>
      <c r="GA655" s="60"/>
      <c r="GB655" s="60"/>
      <c r="GC655" s="60"/>
      <c r="GD655" s="60"/>
      <c r="GE655" s="60"/>
      <c r="GF655" s="60"/>
      <c r="GG655" s="60"/>
      <c r="GH655" s="60"/>
      <c r="GI655" s="60"/>
      <c r="GJ655" s="60"/>
      <c r="GK655" s="60"/>
      <c r="GL655" s="60"/>
      <c r="GM655" s="60"/>
      <c r="GN655" s="60"/>
      <c r="GO655" s="60"/>
      <c r="GP655" s="60"/>
      <c r="GQ655" s="60"/>
      <c r="GR655" s="60"/>
      <c r="GS655" s="60"/>
      <c r="GT655" s="60"/>
      <c r="GU655" s="60"/>
      <c r="GV655" s="60"/>
      <c r="GW655" s="60"/>
      <c r="GX655" s="60"/>
      <c r="GY655" s="60"/>
      <c r="GZ655" s="60"/>
      <c r="HA655" s="60"/>
      <c r="HB655" s="60"/>
      <c r="HC655" s="60"/>
      <c r="HD655" s="60"/>
      <c r="HE655" s="60"/>
      <c r="HF655" s="60"/>
      <c r="HG655" s="60"/>
      <c r="HH655" s="60"/>
      <c r="HI655" s="60"/>
      <c r="HJ655" s="60"/>
      <c r="HK655" s="60"/>
      <c r="HL655" s="60"/>
      <c r="HM655" s="60"/>
      <c r="HN655" s="60"/>
      <c r="HO655" s="60"/>
      <c r="HP655" s="60"/>
      <c r="HQ655" s="60"/>
      <c r="HR655" s="60"/>
      <c r="HS655" s="60"/>
      <c r="HT655" s="60"/>
      <c r="HU655" s="60"/>
      <c r="HV655" s="60"/>
      <c r="HW655" s="60"/>
      <c r="HX655" s="60"/>
      <c r="HY655" s="60"/>
      <c r="HZ655" s="60"/>
      <c r="IA655" s="60"/>
      <c r="IB655" s="60"/>
      <c r="IC655" s="60"/>
      <c r="ID655" s="60"/>
    </row>
    <row r="656" spans="1:238" s="59" customFormat="1" ht="25.5">
      <c r="A656" s="64" t="s">
        <v>744</v>
      </c>
      <c r="B656" s="109" t="s">
        <v>745</v>
      </c>
      <c r="C656" s="66" t="s">
        <v>22</v>
      </c>
      <c r="D656" s="66" t="s">
        <v>22</v>
      </c>
      <c r="E656" s="66" t="s">
        <v>22</v>
      </c>
      <c r="F656" s="66" t="s">
        <v>22</v>
      </c>
      <c r="G656" s="84" t="s">
        <v>22</v>
      </c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67"/>
      <c r="BW656" s="67"/>
      <c r="BX656" s="67"/>
      <c r="BY656" s="67"/>
      <c r="BZ656" s="67"/>
      <c r="CA656" s="67"/>
      <c r="CB656" s="67"/>
      <c r="CC656" s="67"/>
      <c r="CD656" s="67"/>
      <c r="CE656" s="67"/>
      <c r="CF656" s="67"/>
      <c r="CG656" s="67"/>
      <c r="CH656" s="67"/>
      <c r="CI656" s="67"/>
      <c r="CJ656" s="67"/>
      <c r="CK656" s="67"/>
      <c r="CL656" s="67"/>
      <c r="CM656" s="67"/>
      <c r="CN656" s="67"/>
      <c r="CO656" s="67"/>
      <c r="CP656" s="67"/>
      <c r="CQ656" s="67"/>
      <c r="CR656" s="67"/>
      <c r="CS656" s="67"/>
      <c r="CT656" s="67"/>
      <c r="CU656" s="67"/>
      <c r="CV656" s="67"/>
      <c r="CW656" s="67"/>
      <c r="CX656" s="67"/>
      <c r="CY656" s="67"/>
      <c r="CZ656" s="67"/>
      <c r="DA656" s="67"/>
      <c r="DB656" s="67"/>
      <c r="DC656" s="67"/>
      <c r="DD656" s="67"/>
      <c r="DE656" s="67"/>
      <c r="DF656" s="67"/>
      <c r="DG656" s="67"/>
      <c r="DH656" s="67"/>
      <c r="DI656" s="67"/>
      <c r="DJ656" s="67"/>
      <c r="DK656" s="67"/>
      <c r="DL656" s="67"/>
      <c r="DM656" s="67"/>
      <c r="DN656" s="67"/>
      <c r="DO656" s="67"/>
      <c r="DP656" s="67"/>
      <c r="DQ656" s="67"/>
      <c r="DR656" s="67"/>
      <c r="DS656" s="67"/>
      <c r="DT656" s="67"/>
      <c r="DU656" s="67"/>
      <c r="DV656" s="67"/>
      <c r="DW656" s="67"/>
      <c r="DX656" s="67"/>
      <c r="DY656" s="67"/>
      <c r="DZ656" s="67"/>
      <c r="EA656" s="67"/>
      <c r="EB656" s="67"/>
      <c r="EC656" s="67"/>
      <c r="ED656" s="67"/>
      <c r="EE656" s="67"/>
      <c r="EF656" s="67"/>
      <c r="EG656" s="67"/>
      <c r="EH656" s="67"/>
      <c r="EI656" s="67"/>
      <c r="EJ656" s="67"/>
      <c r="EK656" s="67"/>
      <c r="EL656" s="67"/>
      <c r="EM656" s="67"/>
      <c r="EN656" s="67"/>
      <c r="EO656" s="67"/>
      <c r="EP656" s="67"/>
      <c r="EQ656" s="67"/>
      <c r="ER656" s="67"/>
      <c r="ES656" s="67"/>
      <c r="ET656" s="67"/>
      <c r="EU656" s="67"/>
      <c r="EV656" s="67"/>
      <c r="EW656" s="67"/>
      <c r="EX656" s="67"/>
      <c r="EY656" s="67"/>
      <c r="EZ656" s="67"/>
      <c r="FA656" s="67"/>
      <c r="FB656" s="67"/>
      <c r="FC656" s="67"/>
      <c r="FD656" s="67"/>
      <c r="FE656" s="67"/>
      <c r="FF656" s="67"/>
      <c r="FG656" s="67"/>
      <c r="FH656" s="67"/>
      <c r="FI656" s="67"/>
      <c r="FJ656" s="67"/>
      <c r="FK656" s="67"/>
      <c r="FL656" s="67"/>
      <c r="FM656" s="67"/>
      <c r="FN656" s="67"/>
      <c r="FO656" s="67"/>
      <c r="FP656" s="67"/>
      <c r="FQ656" s="67"/>
      <c r="FR656" s="67"/>
      <c r="FS656" s="67"/>
      <c r="FT656" s="67"/>
      <c r="FU656" s="67"/>
      <c r="FV656" s="67"/>
      <c r="FW656" s="67"/>
      <c r="FX656" s="67"/>
      <c r="FY656" s="67"/>
      <c r="FZ656" s="67"/>
      <c r="GA656" s="67"/>
      <c r="GB656" s="67"/>
      <c r="GC656" s="67"/>
      <c r="GD656" s="67"/>
      <c r="GE656" s="67"/>
      <c r="GF656" s="67"/>
      <c r="GG656" s="67"/>
      <c r="GH656" s="67"/>
      <c r="GI656" s="67"/>
      <c r="GJ656" s="67"/>
      <c r="GK656" s="67"/>
      <c r="GL656" s="67"/>
      <c r="GM656" s="67"/>
      <c r="GN656" s="67"/>
      <c r="GO656" s="67"/>
      <c r="GP656" s="67"/>
      <c r="GQ656" s="67"/>
      <c r="GR656" s="67"/>
      <c r="GS656" s="67"/>
      <c r="GT656" s="67"/>
      <c r="GU656" s="67"/>
      <c r="GV656" s="67"/>
      <c r="GW656" s="67"/>
      <c r="GX656" s="67"/>
      <c r="GY656" s="67"/>
      <c r="GZ656" s="67"/>
      <c r="HA656" s="67"/>
      <c r="HB656" s="67"/>
      <c r="HC656" s="67"/>
      <c r="HD656" s="67"/>
      <c r="HE656" s="67"/>
      <c r="HF656" s="67"/>
      <c r="HG656" s="67"/>
      <c r="HH656" s="67"/>
      <c r="HI656" s="67"/>
      <c r="HJ656" s="67"/>
      <c r="HK656" s="67"/>
      <c r="HL656" s="67"/>
      <c r="HM656" s="67"/>
      <c r="HN656" s="67"/>
      <c r="HO656" s="67"/>
      <c r="HP656" s="67"/>
      <c r="HQ656" s="67"/>
      <c r="HR656" s="67"/>
      <c r="HS656" s="67"/>
      <c r="HT656" s="67"/>
      <c r="HU656" s="67"/>
      <c r="HV656" s="67"/>
      <c r="HW656" s="67"/>
      <c r="HX656" s="67"/>
      <c r="HY656" s="67"/>
      <c r="HZ656" s="67"/>
      <c r="IA656" s="67"/>
      <c r="IB656" s="67"/>
      <c r="IC656" s="67"/>
      <c r="ID656" s="67"/>
    </row>
    <row r="657" spans="1:7" s="59" customFormat="1" ht="12.75">
      <c r="A657" s="68" t="s">
        <v>746</v>
      </c>
      <c r="B657" s="110" t="s">
        <v>433</v>
      </c>
      <c r="C657" s="70"/>
      <c r="D657" s="70" t="s">
        <v>73</v>
      </c>
      <c r="E657" s="70" t="s">
        <v>73</v>
      </c>
      <c r="F657" s="70" t="s">
        <v>73</v>
      </c>
      <c r="G657" s="83" t="s">
        <v>73</v>
      </c>
    </row>
    <row r="658" spans="1:7" s="59" customFormat="1" ht="12.75">
      <c r="A658" s="68" t="s">
        <v>747</v>
      </c>
      <c r="B658" s="110" t="s">
        <v>435</v>
      </c>
      <c r="C658" s="70"/>
      <c r="D658" s="70" t="s">
        <v>73</v>
      </c>
      <c r="E658" s="70" t="s">
        <v>73</v>
      </c>
      <c r="F658" s="70" t="s">
        <v>73</v>
      </c>
      <c r="G658" s="83" t="s">
        <v>73</v>
      </c>
    </row>
    <row r="659" spans="1:238" s="59" customFormat="1" ht="76.5">
      <c r="A659" s="72"/>
      <c r="B659" s="100" t="s">
        <v>728</v>
      </c>
      <c r="C659" s="94">
        <v>2021</v>
      </c>
      <c r="D659" s="94">
        <v>6</v>
      </c>
      <c r="E659" s="94" t="s">
        <v>748</v>
      </c>
      <c r="F659" s="94">
        <v>145</v>
      </c>
      <c r="G659" s="95">
        <v>343375.29</v>
      </c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  <c r="BH659" s="60"/>
      <c r="BI659" s="60"/>
      <c r="BJ659" s="60"/>
      <c r="BK659" s="60"/>
      <c r="BL659" s="60"/>
      <c r="BM659" s="60"/>
      <c r="BN659" s="60"/>
      <c r="BO659" s="60"/>
      <c r="BP659" s="60"/>
      <c r="BQ659" s="60"/>
      <c r="BR659" s="60"/>
      <c r="BS659" s="60"/>
      <c r="BT659" s="60"/>
      <c r="BU659" s="60"/>
      <c r="BV659" s="60"/>
      <c r="BW659" s="60"/>
      <c r="BX659" s="60"/>
      <c r="BY659" s="60"/>
      <c r="BZ659" s="60"/>
      <c r="CA659" s="60"/>
      <c r="CB659" s="60"/>
      <c r="CC659" s="60"/>
      <c r="CD659" s="60"/>
      <c r="CE659" s="60"/>
      <c r="CF659" s="60"/>
      <c r="CG659" s="60"/>
      <c r="CH659" s="60"/>
      <c r="CI659" s="60"/>
      <c r="CJ659" s="60"/>
      <c r="CK659" s="60"/>
      <c r="CL659" s="60"/>
      <c r="CM659" s="60"/>
      <c r="CN659" s="60"/>
      <c r="CO659" s="60"/>
      <c r="CP659" s="60"/>
      <c r="CQ659" s="60"/>
      <c r="CR659" s="60"/>
      <c r="CS659" s="60"/>
      <c r="CT659" s="60"/>
      <c r="CU659" s="60"/>
      <c r="CV659" s="60"/>
      <c r="CW659" s="60"/>
      <c r="CX659" s="60"/>
      <c r="CY659" s="60"/>
      <c r="CZ659" s="60"/>
      <c r="DA659" s="60"/>
      <c r="DB659" s="60"/>
      <c r="DC659" s="60"/>
      <c r="DD659" s="60"/>
      <c r="DE659" s="60"/>
      <c r="DF659" s="60"/>
      <c r="DG659" s="60"/>
      <c r="DH659" s="60"/>
      <c r="DI659" s="60"/>
      <c r="DJ659" s="60"/>
      <c r="DK659" s="60"/>
      <c r="DL659" s="60"/>
      <c r="DM659" s="60"/>
      <c r="DN659" s="60"/>
      <c r="DO659" s="60"/>
      <c r="DP659" s="60"/>
      <c r="DQ659" s="60"/>
      <c r="DR659" s="60"/>
      <c r="DS659" s="60"/>
      <c r="DT659" s="60"/>
      <c r="DU659" s="60"/>
      <c r="DV659" s="60"/>
      <c r="DW659" s="60"/>
      <c r="DX659" s="60"/>
      <c r="DY659" s="60"/>
      <c r="DZ659" s="60"/>
      <c r="EA659" s="60"/>
      <c r="EB659" s="60"/>
      <c r="EC659" s="60"/>
      <c r="ED659" s="60"/>
      <c r="EE659" s="60"/>
      <c r="EF659" s="60"/>
      <c r="EG659" s="60"/>
      <c r="EH659" s="60"/>
      <c r="EI659" s="60"/>
      <c r="EJ659" s="60"/>
      <c r="EK659" s="60"/>
      <c r="EL659" s="60"/>
      <c r="EM659" s="60"/>
      <c r="EN659" s="60"/>
      <c r="EO659" s="60"/>
      <c r="EP659" s="60"/>
      <c r="EQ659" s="60"/>
      <c r="ER659" s="60"/>
      <c r="ES659" s="60"/>
      <c r="ET659" s="60"/>
      <c r="EU659" s="60"/>
      <c r="EV659" s="60"/>
      <c r="EW659" s="60"/>
      <c r="EX659" s="60"/>
      <c r="EY659" s="60"/>
      <c r="EZ659" s="60"/>
      <c r="FA659" s="60"/>
      <c r="FB659" s="60"/>
      <c r="FC659" s="60"/>
      <c r="FD659" s="60"/>
      <c r="FE659" s="60"/>
      <c r="FF659" s="60"/>
      <c r="FG659" s="60"/>
      <c r="FH659" s="60"/>
      <c r="FI659" s="60"/>
      <c r="FJ659" s="60"/>
      <c r="FK659" s="60"/>
      <c r="FL659" s="60"/>
      <c r="FM659" s="60"/>
      <c r="FN659" s="60"/>
      <c r="FO659" s="60"/>
      <c r="FP659" s="60"/>
      <c r="FQ659" s="60"/>
      <c r="FR659" s="60"/>
      <c r="FS659" s="60"/>
      <c r="FT659" s="60"/>
      <c r="FU659" s="60"/>
      <c r="FV659" s="60"/>
      <c r="FW659" s="60"/>
      <c r="FX659" s="60"/>
      <c r="FY659" s="60"/>
      <c r="FZ659" s="60"/>
      <c r="GA659" s="60"/>
      <c r="GB659" s="60"/>
      <c r="GC659" s="60"/>
      <c r="GD659" s="60"/>
      <c r="GE659" s="60"/>
      <c r="GF659" s="60"/>
      <c r="GG659" s="60"/>
      <c r="GH659" s="60"/>
      <c r="GI659" s="60"/>
      <c r="GJ659" s="60"/>
      <c r="GK659" s="60"/>
      <c r="GL659" s="60"/>
      <c r="GM659" s="60"/>
      <c r="GN659" s="60"/>
      <c r="GO659" s="60"/>
      <c r="GP659" s="60"/>
      <c r="GQ659" s="60"/>
      <c r="GR659" s="60"/>
      <c r="GS659" s="60"/>
      <c r="GT659" s="60"/>
      <c r="GU659" s="60"/>
      <c r="GV659" s="60"/>
      <c r="GW659" s="60"/>
      <c r="GX659" s="60"/>
      <c r="GY659" s="60"/>
      <c r="GZ659" s="60"/>
      <c r="HA659" s="60"/>
      <c r="HB659" s="60"/>
      <c r="HC659" s="60"/>
      <c r="HD659" s="60"/>
      <c r="HE659" s="60"/>
      <c r="HF659" s="60"/>
      <c r="HG659" s="60"/>
      <c r="HH659" s="60"/>
      <c r="HI659" s="60"/>
      <c r="HJ659" s="60"/>
      <c r="HK659" s="60"/>
      <c r="HL659" s="60"/>
      <c r="HM659" s="60"/>
      <c r="HN659" s="60"/>
      <c r="HO659" s="60"/>
      <c r="HP659" s="60"/>
      <c r="HQ659" s="60"/>
      <c r="HR659" s="60"/>
      <c r="HS659" s="60"/>
      <c r="HT659" s="60"/>
      <c r="HU659" s="60"/>
      <c r="HV659" s="60"/>
      <c r="HW659" s="60"/>
      <c r="HX659" s="60"/>
      <c r="HY659" s="60"/>
      <c r="HZ659" s="60"/>
      <c r="IA659" s="60"/>
      <c r="IB659" s="60"/>
      <c r="IC659" s="60"/>
      <c r="ID659" s="60"/>
    </row>
    <row r="660" spans="1:7" s="59" customFormat="1" ht="12.75">
      <c r="A660" s="68" t="s">
        <v>749</v>
      </c>
      <c r="B660" s="110" t="s">
        <v>437</v>
      </c>
      <c r="C660" s="70"/>
      <c r="D660" s="70" t="s">
        <v>73</v>
      </c>
      <c r="E660" s="70" t="s">
        <v>73</v>
      </c>
      <c r="F660" s="70" t="s">
        <v>73</v>
      </c>
      <c r="G660" s="83" t="s">
        <v>73</v>
      </c>
    </row>
    <row r="661" spans="1:7" s="59" customFormat="1" ht="12.75">
      <c r="A661" s="68" t="s">
        <v>750</v>
      </c>
      <c r="B661" s="110" t="s">
        <v>439</v>
      </c>
      <c r="C661" s="70"/>
      <c r="D661" s="70" t="s">
        <v>73</v>
      </c>
      <c r="E661" s="70" t="s">
        <v>73</v>
      </c>
      <c r="F661" s="70" t="s">
        <v>73</v>
      </c>
      <c r="G661" s="83" t="s">
        <v>73</v>
      </c>
    </row>
    <row r="662" spans="1:238" s="59" customFormat="1" ht="89.25">
      <c r="A662" s="72"/>
      <c r="B662" s="100" t="s">
        <v>709</v>
      </c>
      <c r="C662" s="94">
        <v>2021</v>
      </c>
      <c r="D662" s="94">
        <v>6</v>
      </c>
      <c r="E662" s="94" t="s">
        <v>748</v>
      </c>
      <c r="F662" s="94">
        <v>150</v>
      </c>
      <c r="G662" s="95">
        <v>486238.12</v>
      </c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0"/>
      <c r="BQ662" s="60"/>
      <c r="BR662" s="60"/>
      <c r="BS662" s="60"/>
      <c r="BT662" s="60"/>
      <c r="BU662" s="60"/>
      <c r="BV662" s="60"/>
      <c r="BW662" s="60"/>
      <c r="BX662" s="60"/>
      <c r="BY662" s="60"/>
      <c r="BZ662" s="60"/>
      <c r="CA662" s="60"/>
      <c r="CB662" s="60"/>
      <c r="CC662" s="60"/>
      <c r="CD662" s="60"/>
      <c r="CE662" s="60"/>
      <c r="CF662" s="60"/>
      <c r="CG662" s="60"/>
      <c r="CH662" s="60"/>
      <c r="CI662" s="60"/>
      <c r="CJ662" s="60"/>
      <c r="CK662" s="60"/>
      <c r="CL662" s="60"/>
      <c r="CM662" s="60"/>
      <c r="CN662" s="60"/>
      <c r="CO662" s="60"/>
      <c r="CP662" s="60"/>
      <c r="CQ662" s="60"/>
      <c r="CR662" s="60"/>
      <c r="CS662" s="60"/>
      <c r="CT662" s="60"/>
      <c r="CU662" s="60"/>
      <c r="CV662" s="60"/>
      <c r="CW662" s="60"/>
      <c r="CX662" s="60"/>
      <c r="CY662" s="60"/>
      <c r="CZ662" s="60"/>
      <c r="DA662" s="60"/>
      <c r="DB662" s="60"/>
      <c r="DC662" s="60"/>
      <c r="DD662" s="60"/>
      <c r="DE662" s="60"/>
      <c r="DF662" s="60"/>
      <c r="DG662" s="60"/>
      <c r="DH662" s="60"/>
      <c r="DI662" s="60"/>
      <c r="DJ662" s="60"/>
      <c r="DK662" s="60"/>
      <c r="DL662" s="60"/>
      <c r="DM662" s="60"/>
      <c r="DN662" s="60"/>
      <c r="DO662" s="60"/>
      <c r="DP662" s="60"/>
      <c r="DQ662" s="60"/>
      <c r="DR662" s="60"/>
      <c r="DS662" s="60"/>
      <c r="DT662" s="60"/>
      <c r="DU662" s="60"/>
      <c r="DV662" s="60"/>
      <c r="DW662" s="60"/>
      <c r="DX662" s="60"/>
      <c r="DY662" s="60"/>
      <c r="DZ662" s="60"/>
      <c r="EA662" s="60"/>
      <c r="EB662" s="60"/>
      <c r="EC662" s="60"/>
      <c r="ED662" s="60"/>
      <c r="EE662" s="60"/>
      <c r="EF662" s="60"/>
      <c r="EG662" s="60"/>
      <c r="EH662" s="60"/>
      <c r="EI662" s="60"/>
      <c r="EJ662" s="60"/>
      <c r="EK662" s="60"/>
      <c r="EL662" s="60"/>
      <c r="EM662" s="60"/>
      <c r="EN662" s="60"/>
      <c r="EO662" s="60"/>
      <c r="EP662" s="60"/>
      <c r="EQ662" s="60"/>
      <c r="ER662" s="60"/>
      <c r="ES662" s="60"/>
      <c r="ET662" s="60"/>
      <c r="EU662" s="60"/>
      <c r="EV662" s="60"/>
      <c r="EW662" s="60"/>
      <c r="EX662" s="60"/>
      <c r="EY662" s="60"/>
      <c r="EZ662" s="60"/>
      <c r="FA662" s="60"/>
      <c r="FB662" s="60"/>
      <c r="FC662" s="60"/>
      <c r="FD662" s="60"/>
      <c r="FE662" s="60"/>
      <c r="FF662" s="60"/>
      <c r="FG662" s="60"/>
      <c r="FH662" s="60"/>
      <c r="FI662" s="60"/>
      <c r="FJ662" s="60"/>
      <c r="FK662" s="60"/>
      <c r="FL662" s="60"/>
      <c r="FM662" s="60"/>
      <c r="FN662" s="60"/>
      <c r="FO662" s="60"/>
      <c r="FP662" s="60"/>
      <c r="FQ662" s="60"/>
      <c r="FR662" s="60"/>
      <c r="FS662" s="60"/>
      <c r="FT662" s="60"/>
      <c r="FU662" s="60"/>
      <c r="FV662" s="60"/>
      <c r="FW662" s="60"/>
      <c r="FX662" s="60"/>
      <c r="FY662" s="60"/>
      <c r="FZ662" s="60"/>
      <c r="GA662" s="60"/>
      <c r="GB662" s="60"/>
      <c r="GC662" s="60"/>
      <c r="GD662" s="60"/>
      <c r="GE662" s="60"/>
      <c r="GF662" s="60"/>
      <c r="GG662" s="60"/>
      <c r="GH662" s="60"/>
      <c r="GI662" s="60"/>
      <c r="GJ662" s="60"/>
      <c r="GK662" s="60"/>
      <c r="GL662" s="60"/>
      <c r="GM662" s="60"/>
      <c r="GN662" s="60"/>
      <c r="GO662" s="60"/>
      <c r="GP662" s="60"/>
      <c r="GQ662" s="60"/>
      <c r="GR662" s="60"/>
      <c r="GS662" s="60"/>
      <c r="GT662" s="60"/>
      <c r="GU662" s="60"/>
      <c r="GV662" s="60"/>
      <c r="GW662" s="60"/>
      <c r="GX662" s="60"/>
      <c r="GY662" s="60"/>
      <c r="GZ662" s="60"/>
      <c r="HA662" s="60"/>
      <c r="HB662" s="60"/>
      <c r="HC662" s="60"/>
      <c r="HD662" s="60"/>
      <c r="HE662" s="60"/>
      <c r="HF662" s="60"/>
      <c r="HG662" s="60"/>
      <c r="HH662" s="60"/>
      <c r="HI662" s="60"/>
      <c r="HJ662" s="60"/>
      <c r="HK662" s="60"/>
      <c r="HL662" s="60"/>
      <c r="HM662" s="60"/>
      <c r="HN662" s="60"/>
      <c r="HO662" s="60"/>
      <c r="HP662" s="60"/>
      <c r="HQ662" s="60"/>
      <c r="HR662" s="60"/>
      <c r="HS662" s="60"/>
      <c r="HT662" s="60"/>
      <c r="HU662" s="60"/>
      <c r="HV662" s="60"/>
      <c r="HW662" s="60"/>
      <c r="HX662" s="60"/>
      <c r="HY662" s="60"/>
      <c r="HZ662" s="60"/>
      <c r="IA662" s="60"/>
      <c r="IB662" s="60"/>
      <c r="IC662" s="60"/>
      <c r="ID662" s="60"/>
    </row>
    <row r="663" spans="1:7" s="59" customFormat="1" ht="12.75">
      <c r="A663" s="68" t="s">
        <v>751</v>
      </c>
      <c r="B663" s="110" t="s">
        <v>441</v>
      </c>
      <c r="C663" s="70"/>
      <c r="D663" s="70" t="s">
        <v>73</v>
      </c>
      <c r="E663" s="70" t="s">
        <v>73</v>
      </c>
      <c r="F663" s="70" t="s">
        <v>73</v>
      </c>
      <c r="G663" s="83" t="s">
        <v>73</v>
      </c>
    </row>
    <row r="664" spans="1:238" s="59" customFormat="1" ht="12.75">
      <c r="A664" s="64" t="s">
        <v>752</v>
      </c>
      <c r="B664" s="109" t="s">
        <v>753</v>
      </c>
      <c r="C664" s="66" t="s">
        <v>22</v>
      </c>
      <c r="D664" s="66" t="s">
        <v>22</v>
      </c>
      <c r="E664" s="66" t="s">
        <v>22</v>
      </c>
      <c r="F664" s="66" t="s">
        <v>22</v>
      </c>
      <c r="G664" s="84" t="s">
        <v>22</v>
      </c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67"/>
      <c r="BW664" s="67"/>
      <c r="BX664" s="67"/>
      <c r="BY664" s="67"/>
      <c r="BZ664" s="67"/>
      <c r="CA664" s="67"/>
      <c r="CB664" s="67"/>
      <c r="CC664" s="67"/>
      <c r="CD664" s="67"/>
      <c r="CE664" s="67"/>
      <c r="CF664" s="67"/>
      <c r="CG664" s="67"/>
      <c r="CH664" s="67"/>
      <c r="CI664" s="67"/>
      <c r="CJ664" s="67"/>
      <c r="CK664" s="67"/>
      <c r="CL664" s="67"/>
      <c r="CM664" s="67"/>
      <c r="CN664" s="67"/>
      <c r="CO664" s="67"/>
      <c r="CP664" s="67"/>
      <c r="CQ664" s="67"/>
      <c r="CR664" s="67"/>
      <c r="CS664" s="67"/>
      <c r="CT664" s="67"/>
      <c r="CU664" s="67"/>
      <c r="CV664" s="67"/>
      <c r="CW664" s="67"/>
      <c r="CX664" s="67"/>
      <c r="CY664" s="67"/>
      <c r="CZ664" s="67"/>
      <c r="DA664" s="67"/>
      <c r="DB664" s="67"/>
      <c r="DC664" s="67"/>
      <c r="DD664" s="67"/>
      <c r="DE664" s="67"/>
      <c r="DF664" s="67"/>
      <c r="DG664" s="67"/>
      <c r="DH664" s="67"/>
      <c r="DI664" s="67"/>
      <c r="DJ664" s="67"/>
      <c r="DK664" s="67"/>
      <c r="DL664" s="67"/>
      <c r="DM664" s="67"/>
      <c r="DN664" s="67"/>
      <c r="DO664" s="67"/>
      <c r="DP664" s="67"/>
      <c r="DQ664" s="67"/>
      <c r="DR664" s="67"/>
      <c r="DS664" s="67"/>
      <c r="DT664" s="67"/>
      <c r="DU664" s="67"/>
      <c r="DV664" s="67"/>
      <c r="DW664" s="67"/>
      <c r="DX664" s="67"/>
      <c r="DY664" s="67"/>
      <c r="DZ664" s="67"/>
      <c r="EA664" s="67"/>
      <c r="EB664" s="67"/>
      <c r="EC664" s="67"/>
      <c r="ED664" s="67"/>
      <c r="EE664" s="67"/>
      <c r="EF664" s="67"/>
      <c r="EG664" s="67"/>
      <c r="EH664" s="67"/>
      <c r="EI664" s="67"/>
      <c r="EJ664" s="67"/>
      <c r="EK664" s="67"/>
      <c r="EL664" s="67"/>
      <c r="EM664" s="67"/>
      <c r="EN664" s="67"/>
      <c r="EO664" s="67"/>
      <c r="EP664" s="67"/>
      <c r="EQ664" s="67"/>
      <c r="ER664" s="67"/>
      <c r="ES664" s="67"/>
      <c r="ET664" s="67"/>
      <c r="EU664" s="67"/>
      <c r="EV664" s="67"/>
      <c r="EW664" s="67"/>
      <c r="EX664" s="67"/>
      <c r="EY664" s="67"/>
      <c r="EZ664" s="67"/>
      <c r="FA664" s="67"/>
      <c r="FB664" s="67"/>
      <c r="FC664" s="67"/>
      <c r="FD664" s="67"/>
      <c r="FE664" s="67"/>
      <c r="FF664" s="67"/>
      <c r="FG664" s="67"/>
      <c r="FH664" s="67"/>
      <c r="FI664" s="67"/>
      <c r="FJ664" s="67"/>
      <c r="FK664" s="67"/>
      <c r="FL664" s="67"/>
      <c r="FM664" s="67"/>
      <c r="FN664" s="67"/>
      <c r="FO664" s="67"/>
      <c r="FP664" s="67"/>
      <c r="FQ664" s="67"/>
      <c r="FR664" s="67"/>
      <c r="FS664" s="67"/>
      <c r="FT664" s="67"/>
      <c r="FU664" s="67"/>
      <c r="FV664" s="67"/>
      <c r="FW664" s="67"/>
      <c r="FX664" s="67"/>
      <c r="FY664" s="67"/>
      <c r="FZ664" s="67"/>
      <c r="GA664" s="67"/>
      <c r="GB664" s="67"/>
      <c r="GC664" s="67"/>
      <c r="GD664" s="67"/>
      <c r="GE664" s="67"/>
      <c r="GF664" s="67"/>
      <c r="GG664" s="67"/>
      <c r="GH664" s="67"/>
      <c r="GI664" s="67"/>
      <c r="GJ664" s="67"/>
      <c r="GK664" s="67"/>
      <c r="GL664" s="67"/>
      <c r="GM664" s="67"/>
      <c r="GN664" s="67"/>
      <c r="GO664" s="67"/>
      <c r="GP664" s="67"/>
      <c r="GQ664" s="67"/>
      <c r="GR664" s="67"/>
      <c r="GS664" s="67"/>
      <c r="GT664" s="67"/>
      <c r="GU664" s="67"/>
      <c r="GV664" s="67"/>
      <c r="GW664" s="67"/>
      <c r="GX664" s="67"/>
      <c r="GY664" s="67"/>
      <c r="GZ664" s="67"/>
      <c r="HA664" s="67"/>
      <c r="HB664" s="67"/>
      <c r="HC664" s="67"/>
      <c r="HD664" s="67"/>
      <c r="HE664" s="67"/>
      <c r="HF664" s="67"/>
      <c r="HG664" s="67"/>
      <c r="HH664" s="67"/>
      <c r="HI664" s="67"/>
      <c r="HJ664" s="67"/>
      <c r="HK664" s="67"/>
      <c r="HL664" s="67"/>
      <c r="HM664" s="67"/>
      <c r="HN664" s="67"/>
      <c r="HO664" s="67"/>
      <c r="HP664" s="67"/>
      <c r="HQ664" s="67"/>
      <c r="HR664" s="67"/>
      <c r="HS664" s="67"/>
      <c r="HT664" s="67"/>
      <c r="HU664" s="67"/>
      <c r="HV664" s="67"/>
      <c r="HW664" s="67"/>
      <c r="HX664" s="67"/>
      <c r="HY664" s="67"/>
      <c r="HZ664" s="67"/>
      <c r="IA664" s="67"/>
      <c r="IB664" s="67"/>
      <c r="IC664" s="67"/>
      <c r="ID664" s="67"/>
    </row>
    <row r="665" spans="1:7" s="59" customFormat="1" ht="12.75" hidden="1" outlineLevel="1">
      <c r="A665" s="68" t="s">
        <v>449</v>
      </c>
      <c r="B665" s="110" t="s">
        <v>433</v>
      </c>
      <c r="C665" s="70"/>
      <c r="D665" s="70" t="s">
        <v>73</v>
      </c>
      <c r="E665" s="70" t="s">
        <v>73</v>
      </c>
      <c r="F665" s="70" t="s">
        <v>73</v>
      </c>
      <c r="G665" s="83" t="s">
        <v>73</v>
      </c>
    </row>
    <row r="666" spans="1:7" s="59" customFormat="1" ht="12.75" hidden="1" outlineLevel="1">
      <c r="A666" s="68" t="s">
        <v>450</v>
      </c>
      <c r="B666" s="110" t="s">
        <v>435</v>
      </c>
      <c r="C666" s="70"/>
      <c r="D666" s="70" t="s">
        <v>73</v>
      </c>
      <c r="E666" s="70" t="s">
        <v>73</v>
      </c>
      <c r="F666" s="70" t="s">
        <v>73</v>
      </c>
      <c r="G666" s="83" t="s">
        <v>73</v>
      </c>
    </row>
    <row r="667" spans="1:7" s="59" customFormat="1" ht="12.75" hidden="1" outlineLevel="1">
      <c r="A667" s="68" t="s">
        <v>451</v>
      </c>
      <c r="B667" s="110" t="s">
        <v>437</v>
      </c>
      <c r="C667" s="70"/>
      <c r="D667" s="70" t="s">
        <v>73</v>
      </c>
      <c r="E667" s="70" t="s">
        <v>73</v>
      </c>
      <c r="F667" s="70" t="s">
        <v>73</v>
      </c>
      <c r="G667" s="83" t="s">
        <v>73</v>
      </c>
    </row>
    <row r="668" spans="1:7" s="59" customFormat="1" ht="12.75" hidden="1" outlineLevel="1">
      <c r="A668" s="68" t="s">
        <v>452</v>
      </c>
      <c r="B668" s="110" t="s">
        <v>439</v>
      </c>
      <c r="C668" s="70"/>
      <c r="D668" s="70" t="s">
        <v>73</v>
      </c>
      <c r="E668" s="70" t="s">
        <v>73</v>
      </c>
      <c r="F668" s="70" t="s">
        <v>73</v>
      </c>
      <c r="G668" s="83" t="s">
        <v>73</v>
      </c>
    </row>
    <row r="669" spans="1:7" s="59" customFormat="1" ht="12.75" hidden="1" outlineLevel="1">
      <c r="A669" s="68" t="s">
        <v>453</v>
      </c>
      <c r="B669" s="110" t="s">
        <v>441</v>
      </c>
      <c r="C669" s="70"/>
      <c r="D669" s="70" t="s">
        <v>73</v>
      </c>
      <c r="E669" s="70" t="s">
        <v>73</v>
      </c>
      <c r="F669" s="70" t="s">
        <v>73</v>
      </c>
      <c r="G669" s="83" t="s">
        <v>73</v>
      </c>
    </row>
    <row r="670" spans="1:238" s="59" customFormat="1" ht="25.5" collapsed="1">
      <c r="A670" s="64" t="s">
        <v>454</v>
      </c>
      <c r="B670" s="65" t="s">
        <v>754</v>
      </c>
      <c r="C670" s="66" t="s">
        <v>22</v>
      </c>
      <c r="D670" s="66" t="s">
        <v>22</v>
      </c>
      <c r="E670" s="66" t="s">
        <v>22</v>
      </c>
      <c r="F670" s="66" t="s">
        <v>22</v>
      </c>
      <c r="G670" s="66" t="s">
        <v>22</v>
      </c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8"/>
      <c r="T670" s="128"/>
      <c r="U670" s="128"/>
      <c r="V670" s="128"/>
      <c r="W670" s="128"/>
      <c r="X670" s="128"/>
      <c r="Y670" s="128"/>
      <c r="Z670" s="128"/>
      <c r="AA670" s="128"/>
      <c r="AB670" s="128"/>
      <c r="AC670" s="128"/>
      <c r="AD670" s="128"/>
      <c r="AE670" s="128"/>
      <c r="AF670" s="128"/>
      <c r="AG670" s="128"/>
      <c r="AH670" s="128"/>
      <c r="AI670" s="128"/>
      <c r="AJ670" s="128"/>
      <c r="AK670" s="128"/>
      <c r="AL670" s="128"/>
      <c r="AM670" s="128"/>
      <c r="AN670" s="128"/>
      <c r="AO670" s="128"/>
      <c r="AP670" s="128"/>
      <c r="AQ670" s="128"/>
      <c r="AR670" s="128"/>
      <c r="AS670" s="128"/>
      <c r="AT670" s="128"/>
      <c r="AU670" s="128"/>
      <c r="AV670" s="128"/>
      <c r="AW670" s="128"/>
      <c r="AX670" s="128"/>
      <c r="AY670" s="128"/>
      <c r="AZ670" s="128"/>
      <c r="BA670" s="128"/>
      <c r="BB670" s="128"/>
      <c r="BC670" s="128"/>
      <c r="BD670" s="128"/>
      <c r="BE670" s="128"/>
      <c r="BF670" s="128"/>
      <c r="BG670" s="128"/>
      <c r="BH670" s="128"/>
      <c r="BI670" s="128"/>
      <c r="BJ670" s="128"/>
      <c r="BK670" s="128"/>
      <c r="BL670" s="128"/>
      <c r="BM670" s="128"/>
      <c r="BN670" s="128"/>
      <c r="BO670" s="128"/>
      <c r="BP670" s="128"/>
      <c r="BQ670" s="128"/>
      <c r="BR670" s="128"/>
      <c r="BS670" s="128"/>
      <c r="BT670" s="128"/>
      <c r="BU670" s="128"/>
      <c r="BV670" s="128"/>
      <c r="BW670" s="128"/>
      <c r="BX670" s="128"/>
      <c r="BY670" s="128"/>
      <c r="BZ670" s="128"/>
      <c r="CA670" s="128"/>
      <c r="CB670" s="128"/>
      <c r="CC670" s="128"/>
      <c r="CD670" s="128"/>
      <c r="CE670" s="128"/>
      <c r="CF670" s="128"/>
      <c r="CG670" s="128"/>
      <c r="CH670" s="128"/>
      <c r="CI670" s="128"/>
      <c r="CJ670" s="128"/>
      <c r="CK670" s="128"/>
      <c r="CL670" s="128"/>
      <c r="CM670" s="128"/>
      <c r="CN670" s="128"/>
      <c r="CO670" s="128"/>
      <c r="CP670" s="128"/>
      <c r="CQ670" s="128"/>
      <c r="CR670" s="128"/>
      <c r="CS670" s="128"/>
      <c r="CT670" s="128"/>
      <c r="CU670" s="128"/>
      <c r="CV670" s="128"/>
      <c r="CW670" s="128"/>
      <c r="CX670" s="128"/>
      <c r="CY670" s="128"/>
      <c r="CZ670" s="128"/>
      <c r="DA670" s="128"/>
      <c r="DB670" s="128"/>
      <c r="DC670" s="128"/>
      <c r="DD670" s="128"/>
      <c r="DE670" s="128"/>
      <c r="DF670" s="128"/>
      <c r="DG670" s="128"/>
      <c r="DH670" s="128"/>
      <c r="DI670" s="128"/>
      <c r="DJ670" s="128"/>
      <c r="DK670" s="128"/>
      <c r="DL670" s="128"/>
      <c r="DM670" s="128"/>
      <c r="DN670" s="128"/>
      <c r="DO670" s="128"/>
      <c r="DP670" s="128"/>
      <c r="DQ670" s="128"/>
      <c r="DR670" s="128"/>
      <c r="DS670" s="128"/>
      <c r="DT670" s="128"/>
      <c r="DU670" s="128"/>
      <c r="DV670" s="128"/>
      <c r="DW670" s="128"/>
      <c r="DX670" s="128"/>
      <c r="DY670" s="128"/>
      <c r="DZ670" s="128"/>
      <c r="EA670" s="128"/>
      <c r="EB670" s="128"/>
      <c r="EC670" s="128"/>
      <c r="ED670" s="128"/>
      <c r="EE670" s="128"/>
      <c r="EF670" s="128"/>
      <c r="EG670" s="128"/>
      <c r="EH670" s="128"/>
      <c r="EI670" s="128"/>
      <c r="EJ670" s="128"/>
      <c r="EK670" s="128"/>
      <c r="EL670" s="128"/>
      <c r="EM670" s="128"/>
      <c r="EN670" s="128"/>
      <c r="EO670" s="128"/>
      <c r="EP670" s="128"/>
      <c r="EQ670" s="128"/>
      <c r="ER670" s="128"/>
      <c r="ES670" s="128"/>
      <c r="ET670" s="128"/>
      <c r="EU670" s="128"/>
      <c r="EV670" s="128"/>
      <c r="EW670" s="128"/>
      <c r="EX670" s="128"/>
      <c r="EY670" s="128"/>
      <c r="EZ670" s="128"/>
      <c r="FA670" s="128"/>
      <c r="FB670" s="128"/>
      <c r="FC670" s="128"/>
      <c r="FD670" s="128"/>
      <c r="FE670" s="128"/>
      <c r="FF670" s="128"/>
      <c r="FG670" s="128"/>
      <c r="FH670" s="128"/>
      <c r="FI670" s="128"/>
      <c r="FJ670" s="128"/>
      <c r="FK670" s="128"/>
      <c r="FL670" s="128"/>
      <c r="FM670" s="128"/>
      <c r="FN670" s="128"/>
      <c r="FO670" s="128"/>
      <c r="FP670" s="128"/>
      <c r="FQ670" s="128"/>
      <c r="FR670" s="128"/>
      <c r="FS670" s="128"/>
      <c r="FT670" s="128"/>
      <c r="FU670" s="128"/>
      <c r="FV670" s="128"/>
      <c r="FW670" s="128"/>
      <c r="FX670" s="128"/>
      <c r="FY670" s="128"/>
      <c r="FZ670" s="128"/>
      <c r="GA670" s="128"/>
      <c r="GB670" s="128"/>
      <c r="GC670" s="128"/>
      <c r="GD670" s="128"/>
      <c r="GE670" s="128"/>
      <c r="GF670" s="128"/>
      <c r="GG670" s="128"/>
      <c r="GH670" s="128"/>
      <c r="GI670" s="128"/>
      <c r="GJ670" s="128"/>
      <c r="GK670" s="128"/>
      <c r="GL670" s="128"/>
      <c r="GM670" s="128"/>
      <c r="GN670" s="128"/>
      <c r="GO670" s="128"/>
      <c r="GP670" s="128"/>
      <c r="GQ670" s="128"/>
      <c r="GR670" s="128"/>
      <c r="GS670" s="128"/>
      <c r="GT670" s="128"/>
      <c r="GU670" s="128"/>
      <c r="GV670" s="128"/>
      <c r="GW670" s="128"/>
      <c r="GX670" s="128"/>
      <c r="GY670" s="128"/>
      <c r="GZ670" s="128"/>
      <c r="HA670" s="128"/>
      <c r="HB670" s="128"/>
      <c r="HC670" s="128"/>
      <c r="HD670" s="128"/>
      <c r="HE670" s="128"/>
      <c r="HF670" s="128"/>
      <c r="HG670" s="128"/>
      <c r="HH670" s="128"/>
      <c r="HI670" s="128"/>
      <c r="HJ670" s="128"/>
      <c r="HK670" s="128"/>
      <c r="HL670" s="128"/>
      <c r="HM670" s="128"/>
      <c r="HN670" s="128"/>
      <c r="HO670" s="128"/>
      <c r="HP670" s="128"/>
      <c r="HQ670" s="128"/>
      <c r="HR670" s="128"/>
      <c r="HS670" s="128"/>
      <c r="HT670" s="128"/>
      <c r="HU670" s="128"/>
      <c r="HV670" s="128"/>
      <c r="HW670" s="128"/>
      <c r="HX670" s="128"/>
      <c r="HY670" s="128"/>
      <c r="HZ670" s="128"/>
      <c r="IA670" s="128"/>
      <c r="IB670" s="128"/>
      <c r="IC670" s="128"/>
      <c r="ID670" s="128"/>
    </row>
    <row r="671" spans="1:238" s="59" customFormat="1" ht="38.25">
      <c r="A671" s="64" t="s">
        <v>455</v>
      </c>
      <c r="B671" s="109" t="s">
        <v>456</v>
      </c>
      <c r="C671" s="66" t="s">
        <v>22</v>
      </c>
      <c r="D671" s="66" t="s">
        <v>22</v>
      </c>
      <c r="E671" s="66" t="s">
        <v>22</v>
      </c>
      <c r="F671" s="66" t="s">
        <v>22</v>
      </c>
      <c r="G671" s="84" t="s">
        <v>22</v>
      </c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67"/>
      <c r="BW671" s="67"/>
      <c r="BX671" s="67"/>
      <c r="BY671" s="67"/>
      <c r="BZ671" s="67"/>
      <c r="CA671" s="67"/>
      <c r="CB671" s="67"/>
      <c r="CC671" s="67"/>
      <c r="CD671" s="67"/>
      <c r="CE671" s="67"/>
      <c r="CF671" s="67"/>
      <c r="CG671" s="67"/>
      <c r="CH671" s="67"/>
      <c r="CI671" s="67"/>
      <c r="CJ671" s="67"/>
      <c r="CK671" s="67"/>
      <c r="CL671" s="67"/>
      <c r="CM671" s="67"/>
      <c r="CN671" s="67"/>
      <c r="CO671" s="67"/>
      <c r="CP671" s="67"/>
      <c r="CQ671" s="67"/>
      <c r="CR671" s="67"/>
      <c r="CS671" s="67"/>
      <c r="CT671" s="67"/>
      <c r="CU671" s="67"/>
      <c r="CV671" s="67"/>
      <c r="CW671" s="67"/>
      <c r="CX671" s="67"/>
      <c r="CY671" s="67"/>
      <c r="CZ671" s="67"/>
      <c r="DA671" s="67"/>
      <c r="DB671" s="67"/>
      <c r="DC671" s="67"/>
      <c r="DD671" s="67"/>
      <c r="DE671" s="67"/>
      <c r="DF671" s="67"/>
      <c r="DG671" s="67"/>
      <c r="DH671" s="67"/>
      <c r="DI671" s="67"/>
      <c r="DJ671" s="67"/>
      <c r="DK671" s="67"/>
      <c r="DL671" s="67"/>
      <c r="DM671" s="67"/>
      <c r="DN671" s="67"/>
      <c r="DO671" s="67"/>
      <c r="DP671" s="67"/>
      <c r="DQ671" s="67"/>
      <c r="DR671" s="67"/>
      <c r="DS671" s="67"/>
      <c r="DT671" s="67"/>
      <c r="DU671" s="67"/>
      <c r="DV671" s="67"/>
      <c r="DW671" s="67"/>
      <c r="DX671" s="67"/>
      <c r="DY671" s="67"/>
      <c r="DZ671" s="67"/>
      <c r="EA671" s="67"/>
      <c r="EB671" s="67"/>
      <c r="EC671" s="67"/>
      <c r="ED671" s="67"/>
      <c r="EE671" s="67"/>
      <c r="EF671" s="67"/>
      <c r="EG671" s="67"/>
      <c r="EH671" s="67"/>
      <c r="EI671" s="67"/>
      <c r="EJ671" s="67"/>
      <c r="EK671" s="67"/>
      <c r="EL671" s="67"/>
      <c r="EM671" s="67"/>
      <c r="EN671" s="67"/>
      <c r="EO671" s="67"/>
      <c r="EP671" s="67"/>
      <c r="EQ671" s="67"/>
      <c r="ER671" s="67"/>
      <c r="ES671" s="67"/>
      <c r="ET671" s="67"/>
      <c r="EU671" s="67"/>
      <c r="EV671" s="67"/>
      <c r="EW671" s="67"/>
      <c r="EX671" s="67"/>
      <c r="EY671" s="67"/>
      <c r="EZ671" s="67"/>
      <c r="FA671" s="67"/>
      <c r="FB671" s="67"/>
      <c r="FC671" s="67"/>
      <c r="FD671" s="67"/>
      <c r="FE671" s="67"/>
      <c r="FF671" s="67"/>
      <c r="FG671" s="67"/>
      <c r="FH671" s="67"/>
      <c r="FI671" s="67"/>
      <c r="FJ671" s="67"/>
      <c r="FK671" s="67"/>
      <c r="FL671" s="67"/>
      <c r="FM671" s="67"/>
      <c r="FN671" s="67"/>
      <c r="FO671" s="67"/>
      <c r="FP671" s="67"/>
      <c r="FQ671" s="67"/>
      <c r="FR671" s="67"/>
      <c r="FS671" s="67"/>
      <c r="FT671" s="67"/>
      <c r="FU671" s="67"/>
      <c r="FV671" s="67"/>
      <c r="FW671" s="67"/>
      <c r="FX671" s="67"/>
      <c r="FY671" s="67"/>
      <c r="FZ671" s="67"/>
      <c r="GA671" s="67"/>
      <c r="GB671" s="67"/>
      <c r="GC671" s="67"/>
      <c r="GD671" s="67"/>
      <c r="GE671" s="67"/>
      <c r="GF671" s="67"/>
      <c r="GG671" s="67"/>
      <c r="GH671" s="67"/>
      <c r="GI671" s="67"/>
      <c r="GJ671" s="67"/>
      <c r="GK671" s="67"/>
      <c r="GL671" s="67"/>
      <c r="GM671" s="67"/>
      <c r="GN671" s="67"/>
      <c r="GO671" s="67"/>
      <c r="GP671" s="67"/>
      <c r="GQ671" s="67"/>
      <c r="GR671" s="67"/>
      <c r="GS671" s="67"/>
      <c r="GT671" s="67"/>
      <c r="GU671" s="67"/>
      <c r="GV671" s="67"/>
      <c r="GW671" s="67"/>
      <c r="GX671" s="67"/>
      <c r="GY671" s="67"/>
      <c r="GZ671" s="67"/>
      <c r="HA671" s="67"/>
      <c r="HB671" s="67"/>
      <c r="HC671" s="67"/>
      <c r="HD671" s="67"/>
      <c r="HE671" s="67"/>
      <c r="HF671" s="67"/>
      <c r="HG671" s="67"/>
      <c r="HH671" s="67"/>
      <c r="HI671" s="67"/>
      <c r="HJ671" s="67"/>
      <c r="HK671" s="67"/>
      <c r="HL671" s="67"/>
      <c r="HM671" s="67"/>
      <c r="HN671" s="67"/>
      <c r="HO671" s="67"/>
      <c r="HP671" s="67"/>
      <c r="HQ671" s="67"/>
      <c r="HR671" s="67"/>
      <c r="HS671" s="67"/>
      <c r="HT671" s="67"/>
      <c r="HU671" s="67"/>
      <c r="HV671" s="67"/>
      <c r="HW671" s="67"/>
      <c r="HX671" s="67"/>
      <c r="HY671" s="67"/>
      <c r="HZ671" s="67"/>
      <c r="IA671" s="67"/>
      <c r="IB671" s="67"/>
      <c r="IC671" s="67"/>
      <c r="ID671" s="67"/>
    </row>
    <row r="672" spans="1:238" s="59" customFormat="1" ht="12.75">
      <c r="A672" s="64" t="s">
        <v>457</v>
      </c>
      <c r="B672" s="109" t="s">
        <v>458</v>
      </c>
      <c r="C672" s="66" t="s">
        <v>22</v>
      </c>
      <c r="D672" s="66" t="s">
        <v>22</v>
      </c>
      <c r="E672" s="66" t="s">
        <v>22</v>
      </c>
      <c r="F672" s="66" t="s">
        <v>22</v>
      </c>
      <c r="G672" s="84" t="s">
        <v>22</v>
      </c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20"/>
      <c r="AV672" s="120"/>
      <c r="AW672" s="120"/>
      <c r="AX672" s="120"/>
      <c r="AY672" s="120"/>
      <c r="AZ672" s="120"/>
      <c r="BA672" s="120"/>
      <c r="BB672" s="120"/>
      <c r="BC672" s="120"/>
      <c r="BD672" s="120"/>
      <c r="BE672" s="120"/>
      <c r="BF672" s="120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20"/>
      <c r="BS672" s="120"/>
      <c r="BT672" s="120"/>
      <c r="BU672" s="120"/>
      <c r="BV672" s="120"/>
      <c r="BW672" s="120"/>
      <c r="BX672" s="120"/>
      <c r="BY672" s="120"/>
      <c r="BZ672" s="120"/>
      <c r="CA672" s="120"/>
      <c r="CB672" s="120"/>
      <c r="CC672" s="120"/>
      <c r="CD672" s="120"/>
      <c r="CE672" s="120"/>
      <c r="CF672" s="120"/>
      <c r="CG672" s="120"/>
      <c r="CH672" s="120"/>
      <c r="CI672" s="120"/>
      <c r="CJ672" s="120"/>
      <c r="CK672" s="120"/>
      <c r="CL672" s="120"/>
      <c r="CM672" s="120"/>
      <c r="CN672" s="120"/>
      <c r="CO672" s="120"/>
      <c r="CP672" s="120"/>
      <c r="CQ672" s="120"/>
      <c r="CR672" s="120"/>
      <c r="CS672" s="120"/>
      <c r="CT672" s="120"/>
      <c r="CU672" s="120"/>
      <c r="CV672" s="120"/>
      <c r="CW672" s="120"/>
      <c r="CX672" s="120"/>
      <c r="CY672" s="120"/>
      <c r="CZ672" s="120"/>
      <c r="DA672" s="120"/>
      <c r="DB672" s="120"/>
      <c r="DC672" s="120"/>
      <c r="DD672" s="120"/>
      <c r="DE672" s="120"/>
      <c r="DF672" s="120"/>
      <c r="DG672" s="120"/>
      <c r="DH672" s="120"/>
      <c r="DI672" s="120"/>
      <c r="DJ672" s="120"/>
      <c r="DK672" s="120"/>
      <c r="DL672" s="120"/>
      <c r="DM672" s="120"/>
      <c r="DN672" s="120"/>
      <c r="DO672" s="120"/>
      <c r="DP672" s="120"/>
      <c r="DQ672" s="120"/>
      <c r="DR672" s="120"/>
      <c r="DS672" s="120"/>
      <c r="DT672" s="120"/>
      <c r="DU672" s="120"/>
      <c r="DV672" s="120"/>
      <c r="DW672" s="120"/>
      <c r="DX672" s="120"/>
      <c r="DY672" s="120"/>
      <c r="DZ672" s="120"/>
      <c r="EA672" s="120"/>
      <c r="EB672" s="120"/>
      <c r="EC672" s="120"/>
      <c r="ED672" s="120"/>
      <c r="EE672" s="120"/>
      <c r="EF672" s="120"/>
      <c r="EG672" s="120"/>
      <c r="EH672" s="120"/>
      <c r="EI672" s="120"/>
      <c r="EJ672" s="120"/>
      <c r="EK672" s="120"/>
      <c r="EL672" s="120"/>
      <c r="EM672" s="120"/>
      <c r="EN672" s="120"/>
      <c r="EO672" s="120"/>
      <c r="EP672" s="120"/>
      <c r="EQ672" s="120"/>
      <c r="ER672" s="120"/>
      <c r="ES672" s="120"/>
      <c r="ET672" s="120"/>
      <c r="EU672" s="120"/>
      <c r="EV672" s="120"/>
      <c r="EW672" s="120"/>
      <c r="EX672" s="120"/>
      <c r="EY672" s="120"/>
      <c r="EZ672" s="120"/>
      <c r="FA672" s="120"/>
      <c r="FB672" s="120"/>
      <c r="FC672" s="120"/>
      <c r="FD672" s="120"/>
      <c r="FE672" s="120"/>
      <c r="FF672" s="120"/>
      <c r="FG672" s="120"/>
      <c r="FH672" s="120"/>
      <c r="FI672" s="120"/>
      <c r="FJ672" s="120"/>
      <c r="FK672" s="120"/>
      <c r="FL672" s="120"/>
      <c r="FM672" s="120"/>
      <c r="FN672" s="120"/>
      <c r="FO672" s="120"/>
      <c r="FP672" s="120"/>
      <c r="FQ672" s="120"/>
      <c r="FR672" s="120"/>
      <c r="FS672" s="120"/>
      <c r="FT672" s="120"/>
      <c r="FU672" s="120"/>
      <c r="FV672" s="120"/>
      <c r="FW672" s="120"/>
      <c r="FX672" s="120"/>
      <c r="FY672" s="120"/>
      <c r="FZ672" s="120"/>
      <c r="GA672" s="120"/>
      <c r="GB672" s="120"/>
      <c r="GC672" s="120"/>
      <c r="GD672" s="120"/>
      <c r="GE672" s="120"/>
      <c r="GF672" s="120"/>
      <c r="GG672" s="120"/>
      <c r="GH672" s="120"/>
      <c r="GI672" s="120"/>
      <c r="GJ672" s="120"/>
      <c r="GK672" s="120"/>
      <c r="GL672" s="120"/>
      <c r="GM672" s="120"/>
      <c r="GN672" s="120"/>
      <c r="GO672" s="120"/>
      <c r="GP672" s="120"/>
      <c r="GQ672" s="120"/>
      <c r="GR672" s="120"/>
      <c r="GS672" s="120"/>
      <c r="GT672" s="120"/>
      <c r="GU672" s="120"/>
      <c r="GV672" s="120"/>
      <c r="GW672" s="120"/>
      <c r="GX672" s="120"/>
      <c r="GY672" s="120"/>
      <c r="GZ672" s="120"/>
      <c r="HA672" s="120"/>
      <c r="HB672" s="120"/>
      <c r="HC672" s="120"/>
      <c r="HD672" s="120"/>
      <c r="HE672" s="120"/>
      <c r="HF672" s="120"/>
      <c r="HG672" s="120"/>
      <c r="HH672" s="120"/>
      <c r="HI672" s="120"/>
      <c r="HJ672" s="120"/>
      <c r="HK672" s="120"/>
      <c r="HL672" s="120"/>
      <c r="HM672" s="120"/>
      <c r="HN672" s="120"/>
      <c r="HO672" s="120"/>
      <c r="HP672" s="120"/>
      <c r="HQ672" s="120"/>
      <c r="HR672" s="120"/>
      <c r="HS672" s="120"/>
      <c r="HT672" s="120"/>
      <c r="HU672" s="120"/>
      <c r="HV672" s="120"/>
      <c r="HW672" s="120"/>
      <c r="HX672" s="120"/>
      <c r="HY672" s="120"/>
      <c r="HZ672" s="120"/>
      <c r="IA672" s="120"/>
      <c r="IB672" s="120"/>
      <c r="IC672" s="120"/>
      <c r="ID672" s="120"/>
    </row>
    <row r="673" spans="1:7" s="59" customFormat="1" ht="12.75">
      <c r="A673" s="68" t="s">
        <v>459</v>
      </c>
      <c r="B673" s="110" t="s">
        <v>460</v>
      </c>
      <c r="C673" s="70"/>
      <c r="D673" s="70" t="s">
        <v>73</v>
      </c>
      <c r="E673" s="70" t="s">
        <v>73</v>
      </c>
      <c r="F673" s="70" t="s">
        <v>73</v>
      </c>
      <c r="G673" s="83" t="s">
        <v>73</v>
      </c>
    </row>
    <row r="674" spans="1:238" s="59" customFormat="1" ht="12.75">
      <c r="A674" s="68" t="s">
        <v>462</v>
      </c>
      <c r="B674" s="110" t="s">
        <v>463</v>
      </c>
      <c r="C674" s="70"/>
      <c r="D674" s="70" t="s">
        <v>73</v>
      </c>
      <c r="E674" s="70" t="s">
        <v>73</v>
      </c>
      <c r="F674" s="70" t="s">
        <v>73</v>
      </c>
      <c r="G674" s="83" t="s">
        <v>73</v>
      </c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7"/>
      <c r="AV674" s="107"/>
      <c r="AW674" s="107"/>
      <c r="AX674" s="107"/>
      <c r="AY674" s="107"/>
      <c r="AZ674" s="107"/>
      <c r="BA674" s="107"/>
      <c r="BB674" s="107"/>
      <c r="BC674" s="107"/>
      <c r="BD674" s="107"/>
      <c r="BE674" s="107"/>
      <c r="BF674" s="107"/>
      <c r="BG674" s="107"/>
      <c r="BH674" s="107"/>
      <c r="BI674" s="107"/>
      <c r="BJ674" s="107"/>
      <c r="BK674" s="107"/>
      <c r="BL674" s="107"/>
      <c r="BM674" s="107"/>
      <c r="BN674" s="107"/>
      <c r="BO674" s="107"/>
      <c r="BP674" s="107"/>
      <c r="BQ674" s="107"/>
      <c r="BR674" s="107"/>
      <c r="BS674" s="107"/>
      <c r="BT674" s="107"/>
      <c r="BU674" s="107"/>
      <c r="BV674" s="107"/>
      <c r="BW674" s="107"/>
      <c r="BX674" s="107"/>
      <c r="BY674" s="107"/>
      <c r="BZ674" s="107"/>
      <c r="CA674" s="107"/>
      <c r="CB674" s="107"/>
      <c r="CC674" s="107"/>
      <c r="CD674" s="107"/>
      <c r="CE674" s="107"/>
      <c r="CF674" s="107"/>
      <c r="CG674" s="107"/>
      <c r="CH674" s="107"/>
      <c r="CI674" s="107"/>
      <c r="CJ674" s="107"/>
      <c r="CK674" s="107"/>
      <c r="CL674" s="107"/>
      <c r="CM674" s="107"/>
      <c r="CN674" s="107"/>
      <c r="CO674" s="107"/>
      <c r="CP674" s="107"/>
      <c r="CQ674" s="107"/>
      <c r="CR674" s="107"/>
      <c r="CS674" s="107"/>
      <c r="CT674" s="107"/>
      <c r="CU674" s="107"/>
      <c r="CV674" s="107"/>
      <c r="CW674" s="107"/>
      <c r="CX674" s="107"/>
      <c r="CY674" s="107"/>
      <c r="CZ674" s="107"/>
      <c r="DA674" s="107"/>
      <c r="DB674" s="107"/>
      <c r="DC674" s="107"/>
      <c r="DD674" s="107"/>
      <c r="DE674" s="107"/>
      <c r="DF674" s="107"/>
      <c r="DG674" s="107"/>
      <c r="DH674" s="107"/>
      <c r="DI674" s="107"/>
      <c r="DJ674" s="107"/>
      <c r="DK674" s="107"/>
      <c r="DL674" s="107"/>
      <c r="DM674" s="107"/>
      <c r="DN674" s="107"/>
      <c r="DO674" s="107"/>
      <c r="DP674" s="107"/>
      <c r="DQ674" s="107"/>
      <c r="DR674" s="107"/>
      <c r="DS674" s="107"/>
      <c r="DT674" s="107"/>
      <c r="DU674" s="107"/>
      <c r="DV674" s="107"/>
      <c r="DW674" s="107"/>
      <c r="DX674" s="107"/>
      <c r="DY674" s="107"/>
      <c r="DZ674" s="107"/>
      <c r="EA674" s="107"/>
      <c r="EB674" s="107"/>
      <c r="EC674" s="107"/>
      <c r="ED674" s="107"/>
      <c r="EE674" s="107"/>
      <c r="EF674" s="107"/>
      <c r="EG674" s="107"/>
      <c r="EH674" s="107"/>
      <c r="EI674" s="107"/>
      <c r="EJ674" s="107"/>
      <c r="EK674" s="107"/>
      <c r="EL674" s="107"/>
      <c r="EM674" s="107"/>
      <c r="EN674" s="107"/>
      <c r="EO674" s="107"/>
      <c r="EP674" s="107"/>
      <c r="EQ674" s="107"/>
      <c r="ER674" s="107"/>
      <c r="ES674" s="107"/>
      <c r="ET674" s="107"/>
      <c r="EU674" s="107"/>
      <c r="EV674" s="107"/>
      <c r="EW674" s="107"/>
      <c r="EX674" s="107"/>
      <c r="EY674" s="107"/>
      <c r="EZ674" s="107"/>
      <c r="FA674" s="107"/>
      <c r="FB674" s="107"/>
      <c r="FC674" s="107"/>
      <c r="FD674" s="107"/>
      <c r="FE674" s="107"/>
      <c r="FF674" s="107"/>
      <c r="FG674" s="107"/>
      <c r="FH674" s="107"/>
      <c r="FI674" s="107"/>
      <c r="FJ674" s="107"/>
      <c r="FK674" s="107"/>
      <c r="FL674" s="107"/>
      <c r="FM674" s="107"/>
      <c r="FN674" s="107"/>
      <c r="FO674" s="107"/>
      <c r="FP674" s="107"/>
      <c r="FQ674" s="107"/>
      <c r="FR674" s="107"/>
      <c r="FS674" s="107"/>
      <c r="FT674" s="107"/>
      <c r="FU674" s="107"/>
      <c r="FV674" s="107"/>
      <c r="FW674" s="107"/>
      <c r="FX674" s="107"/>
      <c r="FY674" s="107"/>
      <c r="FZ674" s="107"/>
      <c r="GA674" s="107"/>
      <c r="GB674" s="107"/>
      <c r="GC674" s="107"/>
      <c r="GD674" s="107"/>
      <c r="GE674" s="107"/>
      <c r="GF674" s="107"/>
      <c r="GG674" s="107"/>
      <c r="GH674" s="107"/>
      <c r="GI674" s="107"/>
      <c r="GJ674" s="107"/>
      <c r="GK674" s="107"/>
      <c r="GL674" s="107"/>
      <c r="GM674" s="107"/>
      <c r="GN674" s="107"/>
      <c r="GO674" s="107"/>
      <c r="GP674" s="107"/>
      <c r="GQ674" s="107"/>
      <c r="GR674" s="107"/>
      <c r="GS674" s="107"/>
      <c r="GT674" s="107"/>
      <c r="GU674" s="107"/>
      <c r="GV674" s="107"/>
      <c r="GW674" s="107"/>
      <c r="GX674" s="107"/>
      <c r="GY674" s="107"/>
      <c r="GZ674" s="107"/>
      <c r="HA674" s="107"/>
      <c r="HB674" s="107"/>
      <c r="HC674" s="107"/>
      <c r="HD674" s="107"/>
      <c r="HE674" s="107"/>
      <c r="HF674" s="107"/>
      <c r="HG674" s="107"/>
      <c r="HH674" s="107"/>
      <c r="HI674" s="107"/>
      <c r="HJ674" s="107"/>
      <c r="HK674" s="107"/>
      <c r="HL674" s="107"/>
      <c r="HM674" s="107"/>
      <c r="HN674" s="107"/>
      <c r="HO674" s="107"/>
      <c r="HP674" s="107"/>
      <c r="HQ674" s="107"/>
      <c r="HR674" s="107"/>
      <c r="HS674" s="107"/>
      <c r="HT674" s="107"/>
      <c r="HU674" s="107"/>
      <c r="HV674" s="107"/>
      <c r="HW674" s="107"/>
      <c r="HX674" s="107"/>
      <c r="HY674" s="107"/>
      <c r="HZ674" s="107"/>
      <c r="IA674" s="107"/>
      <c r="IB674" s="107"/>
      <c r="IC674" s="107"/>
      <c r="ID674" s="107"/>
    </row>
    <row r="675" spans="1:238" s="59" customFormat="1" ht="12.75">
      <c r="A675" s="68" t="s">
        <v>464</v>
      </c>
      <c r="B675" s="110" t="s">
        <v>465</v>
      </c>
      <c r="C675" s="70"/>
      <c r="D675" s="70" t="s">
        <v>73</v>
      </c>
      <c r="E675" s="70" t="s">
        <v>73</v>
      </c>
      <c r="F675" s="70" t="s">
        <v>73</v>
      </c>
      <c r="G675" s="83" t="s">
        <v>73</v>
      </c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7"/>
      <c r="AV675" s="107"/>
      <c r="AW675" s="107"/>
      <c r="AX675" s="107"/>
      <c r="AY675" s="107"/>
      <c r="AZ675" s="107"/>
      <c r="BA675" s="107"/>
      <c r="BB675" s="107"/>
      <c r="BC675" s="107"/>
      <c r="BD675" s="107"/>
      <c r="BE675" s="107"/>
      <c r="BF675" s="107"/>
      <c r="BG675" s="107"/>
      <c r="BH675" s="107"/>
      <c r="BI675" s="107"/>
      <c r="BJ675" s="107"/>
      <c r="BK675" s="107"/>
      <c r="BL675" s="107"/>
      <c r="BM675" s="107"/>
      <c r="BN675" s="107"/>
      <c r="BO675" s="107"/>
      <c r="BP675" s="107"/>
      <c r="BQ675" s="107"/>
      <c r="BR675" s="107"/>
      <c r="BS675" s="107"/>
      <c r="BT675" s="107"/>
      <c r="BU675" s="107"/>
      <c r="BV675" s="107"/>
      <c r="BW675" s="107"/>
      <c r="BX675" s="107"/>
      <c r="BY675" s="107"/>
      <c r="BZ675" s="107"/>
      <c r="CA675" s="107"/>
      <c r="CB675" s="107"/>
      <c r="CC675" s="107"/>
      <c r="CD675" s="107"/>
      <c r="CE675" s="107"/>
      <c r="CF675" s="107"/>
      <c r="CG675" s="107"/>
      <c r="CH675" s="107"/>
      <c r="CI675" s="107"/>
      <c r="CJ675" s="107"/>
      <c r="CK675" s="107"/>
      <c r="CL675" s="107"/>
      <c r="CM675" s="107"/>
      <c r="CN675" s="107"/>
      <c r="CO675" s="107"/>
      <c r="CP675" s="107"/>
      <c r="CQ675" s="107"/>
      <c r="CR675" s="107"/>
      <c r="CS675" s="107"/>
      <c r="CT675" s="107"/>
      <c r="CU675" s="107"/>
      <c r="CV675" s="107"/>
      <c r="CW675" s="107"/>
      <c r="CX675" s="107"/>
      <c r="CY675" s="107"/>
      <c r="CZ675" s="107"/>
      <c r="DA675" s="107"/>
      <c r="DB675" s="107"/>
      <c r="DC675" s="107"/>
      <c r="DD675" s="107"/>
      <c r="DE675" s="107"/>
      <c r="DF675" s="107"/>
      <c r="DG675" s="107"/>
      <c r="DH675" s="107"/>
      <c r="DI675" s="107"/>
      <c r="DJ675" s="107"/>
      <c r="DK675" s="107"/>
      <c r="DL675" s="107"/>
      <c r="DM675" s="107"/>
      <c r="DN675" s="107"/>
      <c r="DO675" s="107"/>
      <c r="DP675" s="107"/>
      <c r="DQ675" s="107"/>
      <c r="DR675" s="107"/>
      <c r="DS675" s="107"/>
      <c r="DT675" s="107"/>
      <c r="DU675" s="107"/>
      <c r="DV675" s="107"/>
      <c r="DW675" s="107"/>
      <c r="DX675" s="107"/>
      <c r="DY675" s="107"/>
      <c r="DZ675" s="107"/>
      <c r="EA675" s="107"/>
      <c r="EB675" s="107"/>
      <c r="EC675" s="107"/>
      <c r="ED675" s="107"/>
      <c r="EE675" s="107"/>
      <c r="EF675" s="107"/>
      <c r="EG675" s="107"/>
      <c r="EH675" s="107"/>
      <c r="EI675" s="107"/>
      <c r="EJ675" s="107"/>
      <c r="EK675" s="107"/>
      <c r="EL675" s="107"/>
      <c r="EM675" s="107"/>
      <c r="EN675" s="107"/>
      <c r="EO675" s="107"/>
      <c r="EP675" s="107"/>
      <c r="EQ675" s="107"/>
      <c r="ER675" s="107"/>
      <c r="ES675" s="107"/>
      <c r="ET675" s="107"/>
      <c r="EU675" s="107"/>
      <c r="EV675" s="107"/>
      <c r="EW675" s="107"/>
      <c r="EX675" s="107"/>
      <c r="EY675" s="107"/>
      <c r="EZ675" s="107"/>
      <c r="FA675" s="107"/>
      <c r="FB675" s="107"/>
      <c r="FC675" s="107"/>
      <c r="FD675" s="107"/>
      <c r="FE675" s="107"/>
      <c r="FF675" s="107"/>
      <c r="FG675" s="107"/>
      <c r="FH675" s="107"/>
      <c r="FI675" s="107"/>
      <c r="FJ675" s="107"/>
      <c r="FK675" s="107"/>
      <c r="FL675" s="107"/>
      <c r="FM675" s="107"/>
      <c r="FN675" s="107"/>
      <c r="FO675" s="107"/>
      <c r="FP675" s="107"/>
      <c r="FQ675" s="107"/>
      <c r="FR675" s="107"/>
      <c r="FS675" s="107"/>
      <c r="FT675" s="107"/>
      <c r="FU675" s="107"/>
      <c r="FV675" s="107"/>
      <c r="FW675" s="107"/>
      <c r="FX675" s="107"/>
      <c r="FY675" s="107"/>
      <c r="FZ675" s="107"/>
      <c r="GA675" s="107"/>
      <c r="GB675" s="107"/>
      <c r="GC675" s="107"/>
      <c r="GD675" s="107"/>
      <c r="GE675" s="107"/>
      <c r="GF675" s="107"/>
      <c r="GG675" s="107"/>
      <c r="GH675" s="107"/>
      <c r="GI675" s="107"/>
      <c r="GJ675" s="107"/>
      <c r="GK675" s="107"/>
      <c r="GL675" s="107"/>
      <c r="GM675" s="107"/>
      <c r="GN675" s="107"/>
      <c r="GO675" s="107"/>
      <c r="GP675" s="107"/>
      <c r="GQ675" s="107"/>
      <c r="GR675" s="107"/>
      <c r="GS675" s="107"/>
      <c r="GT675" s="107"/>
      <c r="GU675" s="107"/>
      <c r="GV675" s="107"/>
      <c r="GW675" s="107"/>
      <c r="GX675" s="107"/>
      <c r="GY675" s="107"/>
      <c r="GZ675" s="107"/>
      <c r="HA675" s="107"/>
      <c r="HB675" s="107"/>
      <c r="HC675" s="107"/>
      <c r="HD675" s="107"/>
      <c r="HE675" s="107"/>
      <c r="HF675" s="107"/>
      <c r="HG675" s="107"/>
      <c r="HH675" s="107"/>
      <c r="HI675" s="107"/>
      <c r="HJ675" s="107"/>
      <c r="HK675" s="107"/>
      <c r="HL675" s="107"/>
      <c r="HM675" s="107"/>
      <c r="HN675" s="107"/>
      <c r="HO675" s="107"/>
      <c r="HP675" s="107"/>
      <c r="HQ675" s="107"/>
      <c r="HR675" s="107"/>
      <c r="HS675" s="107"/>
      <c r="HT675" s="107"/>
      <c r="HU675" s="107"/>
      <c r="HV675" s="107"/>
      <c r="HW675" s="107"/>
      <c r="HX675" s="107"/>
      <c r="HY675" s="107"/>
      <c r="HZ675" s="107"/>
      <c r="IA675" s="107"/>
      <c r="IB675" s="107"/>
      <c r="IC675" s="107"/>
      <c r="ID675" s="107"/>
    </row>
    <row r="676" spans="1:238" s="59" customFormat="1" ht="25.5">
      <c r="A676" s="72"/>
      <c r="B676" s="118" t="s">
        <v>755</v>
      </c>
      <c r="C676" s="74">
        <v>2019</v>
      </c>
      <c r="D676" s="74" t="s">
        <v>461</v>
      </c>
      <c r="E676" s="74" t="s">
        <v>748</v>
      </c>
      <c r="F676" s="74">
        <v>75</v>
      </c>
      <c r="G676" s="75">
        <v>505031.5</v>
      </c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21"/>
      <c r="AV676" s="121"/>
      <c r="AW676" s="121"/>
      <c r="AX676" s="121"/>
      <c r="AY676" s="121"/>
      <c r="AZ676" s="121"/>
      <c r="BA676" s="121"/>
      <c r="BB676" s="121"/>
      <c r="BC676" s="121"/>
      <c r="BD676" s="121"/>
      <c r="BE676" s="121"/>
      <c r="BF676" s="121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21"/>
      <c r="BS676" s="121"/>
      <c r="BT676" s="121"/>
      <c r="BU676" s="121"/>
      <c r="BV676" s="121"/>
      <c r="BW676" s="121"/>
      <c r="BX676" s="121"/>
      <c r="BY676" s="121"/>
      <c r="BZ676" s="121"/>
      <c r="CA676" s="121"/>
      <c r="CB676" s="121"/>
      <c r="CC676" s="121"/>
      <c r="CD676" s="121"/>
      <c r="CE676" s="121"/>
      <c r="CF676" s="121"/>
      <c r="CG676" s="121"/>
      <c r="CH676" s="121"/>
      <c r="CI676" s="121"/>
      <c r="CJ676" s="121"/>
      <c r="CK676" s="121"/>
      <c r="CL676" s="121"/>
      <c r="CM676" s="121"/>
      <c r="CN676" s="121"/>
      <c r="CO676" s="121"/>
      <c r="CP676" s="121"/>
      <c r="CQ676" s="121"/>
      <c r="CR676" s="121"/>
      <c r="CS676" s="121"/>
      <c r="CT676" s="121"/>
      <c r="CU676" s="121"/>
      <c r="CV676" s="121"/>
      <c r="CW676" s="121"/>
      <c r="CX676" s="121"/>
      <c r="CY676" s="121"/>
      <c r="CZ676" s="121"/>
      <c r="DA676" s="121"/>
      <c r="DB676" s="121"/>
      <c r="DC676" s="121"/>
      <c r="DD676" s="121"/>
      <c r="DE676" s="121"/>
      <c r="DF676" s="121"/>
      <c r="DG676" s="121"/>
      <c r="DH676" s="121"/>
      <c r="DI676" s="121"/>
      <c r="DJ676" s="121"/>
      <c r="DK676" s="121"/>
      <c r="DL676" s="121"/>
      <c r="DM676" s="121"/>
      <c r="DN676" s="121"/>
      <c r="DO676" s="121"/>
      <c r="DP676" s="121"/>
      <c r="DQ676" s="121"/>
      <c r="DR676" s="121"/>
      <c r="DS676" s="121"/>
      <c r="DT676" s="121"/>
      <c r="DU676" s="121"/>
      <c r="DV676" s="121"/>
      <c r="DW676" s="121"/>
      <c r="DX676" s="121"/>
      <c r="DY676" s="121"/>
      <c r="DZ676" s="121"/>
      <c r="EA676" s="121"/>
      <c r="EB676" s="121"/>
      <c r="EC676" s="121"/>
      <c r="ED676" s="121"/>
      <c r="EE676" s="121"/>
      <c r="EF676" s="121"/>
      <c r="EG676" s="121"/>
      <c r="EH676" s="121"/>
      <c r="EI676" s="121"/>
      <c r="EJ676" s="121"/>
      <c r="EK676" s="121"/>
      <c r="EL676" s="121"/>
      <c r="EM676" s="121"/>
      <c r="EN676" s="121"/>
      <c r="EO676" s="121"/>
      <c r="EP676" s="121"/>
      <c r="EQ676" s="121"/>
      <c r="ER676" s="121"/>
      <c r="ES676" s="121"/>
      <c r="ET676" s="121"/>
      <c r="EU676" s="121"/>
      <c r="EV676" s="121"/>
      <c r="EW676" s="121"/>
      <c r="EX676" s="121"/>
      <c r="EY676" s="121"/>
      <c r="EZ676" s="121"/>
      <c r="FA676" s="121"/>
      <c r="FB676" s="121"/>
      <c r="FC676" s="121"/>
      <c r="FD676" s="121"/>
      <c r="FE676" s="121"/>
      <c r="FF676" s="121"/>
      <c r="FG676" s="121"/>
      <c r="FH676" s="121"/>
      <c r="FI676" s="121"/>
      <c r="FJ676" s="121"/>
      <c r="FK676" s="121"/>
      <c r="FL676" s="121"/>
      <c r="FM676" s="121"/>
      <c r="FN676" s="121"/>
      <c r="FO676" s="121"/>
      <c r="FP676" s="121"/>
      <c r="FQ676" s="121"/>
      <c r="FR676" s="121"/>
      <c r="FS676" s="121"/>
      <c r="FT676" s="121"/>
      <c r="FU676" s="121"/>
      <c r="FV676" s="121"/>
      <c r="FW676" s="121"/>
      <c r="FX676" s="121"/>
      <c r="FY676" s="121"/>
      <c r="FZ676" s="121"/>
      <c r="GA676" s="121"/>
      <c r="GB676" s="121"/>
      <c r="GC676" s="121"/>
      <c r="GD676" s="121"/>
      <c r="GE676" s="121"/>
      <c r="GF676" s="121"/>
      <c r="GG676" s="121"/>
      <c r="GH676" s="121"/>
      <c r="GI676" s="121"/>
      <c r="GJ676" s="121"/>
      <c r="GK676" s="121"/>
      <c r="GL676" s="121"/>
      <c r="GM676" s="121"/>
      <c r="GN676" s="121"/>
      <c r="GO676" s="121"/>
      <c r="GP676" s="121"/>
      <c r="GQ676" s="121"/>
      <c r="GR676" s="121"/>
      <c r="GS676" s="121"/>
      <c r="GT676" s="121"/>
      <c r="GU676" s="121"/>
      <c r="GV676" s="121"/>
      <c r="GW676" s="121"/>
      <c r="GX676" s="121"/>
      <c r="GY676" s="121"/>
      <c r="GZ676" s="121"/>
      <c r="HA676" s="121"/>
      <c r="HB676" s="121"/>
      <c r="HC676" s="121"/>
      <c r="HD676" s="121"/>
      <c r="HE676" s="121"/>
      <c r="HF676" s="121"/>
      <c r="HG676" s="121"/>
      <c r="HH676" s="121"/>
      <c r="HI676" s="121"/>
      <c r="HJ676" s="121"/>
      <c r="HK676" s="121"/>
      <c r="HL676" s="121"/>
      <c r="HM676" s="121"/>
      <c r="HN676" s="121"/>
      <c r="HO676" s="121"/>
      <c r="HP676" s="121"/>
      <c r="HQ676" s="121"/>
      <c r="HR676" s="121"/>
      <c r="HS676" s="121"/>
      <c r="HT676" s="121"/>
      <c r="HU676" s="121"/>
      <c r="HV676" s="121"/>
      <c r="HW676" s="121"/>
      <c r="HX676" s="121"/>
      <c r="HY676" s="121"/>
      <c r="HZ676" s="121"/>
      <c r="IA676" s="121"/>
      <c r="IB676" s="121"/>
      <c r="IC676" s="121"/>
      <c r="ID676" s="121"/>
    </row>
    <row r="677" spans="1:238" s="59" customFormat="1" ht="38.25">
      <c r="A677" s="72"/>
      <c r="B677" s="118" t="s">
        <v>756</v>
      </c>
      <c r="C677" s="74">
        <v>2019</v>
      </c>
      <c r="D677" s="74" t="s">
        <v>461</v>
      </c>
      <c r="E677" s="74" t="s">
        <v>748</v>
      </c>
      <c r="F677" s="74">
        <v>150</v>
      </c>
      <c r="G677" s="75">
        <v>729232.28</v>
      </c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21"/>
      <c r="AV677" s="121"/>
      <c r="AW677" s="121"/>
      <c r="AX677" s="121"/>
      <c r="AY677" s="121"/>
      <c r="AZ677" s="121"/>
      <c r="BA677" s="121"/>
      <c r="BB677" s="121"/>
      <c r="BC677" s="121"/>
      <c r="BD677" s="121"/>
      <c r="BE677" s="121"/>
      <c r="BF677" s="121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21"/>
      <c r="BS677" s="121"/>
      <c r="BT677" s="121"/>
      <c r="BU677" s="121"/>
      <c r="BV677" s="121"/>
      <c r="BW677" s="121"/>
      <c r="BX677" s="121"/>
      <c r="BY677" s="121"/>
      <c r="BZ677" s="121"/>
      <c r="CA677" s="121"/>
      <c r="CB677" s="121"/>
      <c r="CC677" s="121"/>
      <c r="CD677" s="121"/>
      <c r="CE677" s="121"/>
      <c r="CF677" s="121"/>
      <c r="CG677" s="121"/>
      <c r="CH677" s="121"/>
      <c r="CI677" s="121"/>
      <c r="CJ677" s="121"/>
      <c r="CK677" s="121"/>
      <c r="CL677" s="121"/>
      <c r="CM677" s="121"/>
      <c r="CN677" s="121"/>
      <c r="CO677" s="121"/>
      <c r="CP677" s="121"/>
      <c r="CQ677" s="121"/>
      <c r="CR677" s="121"/>
      <c r="CS677" s="121"/>
      <c r="CT677" s="121"/>
      <c r="CU677" s="121"/>
      <c r="CV677" s="121"/>
      <c r="CW677" s="121"/>
      <c r="CX677" s="121"/>
      <c r="CY677" s="121"/>
      <c r="CZ677" s="121"/>
      <c r="DA677" s="121"/>
      <c r="DB677" s="121"/>
      <c r="DC677" s="121"/>
      <c r="DD677" s="121"/>
      <c r="DE677" s="121"/>
      <c r="DF677" s="121"/>
      <c r="DG677" s="121"/>
      <c r="DH677" s="121"/>
      <c r="DI677" s="121"/>
      <c r="DJ677" s="121"/>
      <c r="DK677" s="121"/>
      <c r="DL677" s="121"/>
      <c r="DM677" s="121"/>
      <c r="DN677" s="121"/>
      <c r="DO677" s="121"/>
      <c r="DP677" s="121"/>
      <c r="DQ677" s="121"/>
      <c r="DR677" s="121"/>
      <c r="DS677" s="121"/>
      <c r="DT677" s="121"/>
      <c r="DU677" s="121"/>
      <c r="DV677" s="121"/>
      <c r="DW677" s="121"/>
      <c r="DX677" s="121"/>
      <c r="DY677" s="121"/>
      <c r="DZ677" s="121"/>
      <c r="EA677" s="121"/>
      <c r="EB677" s="121"/>
      <c r="EC677" s="121"/>
      <c r="ED677" s="121"/>
      <c r="EE677" s="121"/>
      <c r="EF677" s="121"/>
      <c r="EG677" s="121"/>
      <c r="EH677" s="121"/>
      <c r="EI677" s="121"/>
      <c r="EJ677" s="121"/>
      <c r="EK677" s="121"/>
      <c r="EL677" s="121"/>
      <c r="EM677" s="121"/>
      <c r="EN677" s="121"/>
      <c r="EO677" s="121"/>
      <c r="EP677" s="121"/>
      <c r="EQ677" s="121"/>
      <c r="ER677" s="121"/>
      <c r="ES677" s="121"/>
      <c r="ET677" s="121"/>
      <c r="EU677" s="121"/>
      <c r="EV677" s="121"/>
      <c r="EW677" s="121"/>
      <c r="EX677" s="121"/>
      <c r="EY677" s="121"/>
      <c r="EZ677" s="121"/>
      <c r="FA677" s="121"/>
      <c r="FB677" s="121"/>
      <c r="FC677" s="121"/>
      <c r="FD677" s="121"/>
      <c r="FE677" s="121"/>
      <c r="FF677" s="121"/>
      <c r="FG677" s="121"/>
      <c r="FH677" s="121"/>
      <c r="FI677" s="121"/>
      <c r="FJ677" s="121"/>
      <c r="FK677" s="121"/>
      <c r="FL677" s="121"/>
      <c r="FM677" s="121"/>
      <c r="FN677" s="121"/>
      <c r="FO677" s="121"/>
      <c r="FP677" s="121"/>
      <c r="FQ677" s="121"/>
      <c r="FR677" s="121"/>
      <c r="FS677" s="121"/>
      <c r="FT677" s="121"/>
      <c r="FU677" s="121"/>
      <c r="FV677" s="121"/>
      <c r="FW677" s="121"/>
      <c r="FX677" s="121"/>
      <c r="FY677" s="121"/>
      <c r="FZ677" s="121"/>
      <c r="GA677" s="121"/>
      <c r="GB677" s="121"/>
      <c r="GC677" s="121"/>
      <c r="GD677" s="121"/>
      <c r="GE677" s="121"/>
      <c r="GF677" s="121"/>
      <c r="GG677" s="121"/>
      <c r="GH677" s="121"/>
      <c r="GI677" s="121"/>
      <c r="GJ677" s="121"/>
      <c r="GK677" s="121"/>
      <c r="GL677" s="121"/>
      <c r="GM677" s="121"/>
      <c r="GN677" s="121"/>
      <c r="GO677" s="121"/>
      <c r="GP677" s="121"/>
      <c r="GQ677" s="121"/>
      <c r="GR677" s="121"/>
      <c r="GS677" s="121"/>
      <c r="GT677" s="121"/>
      <c r="GU677" s="121"/>
      <c r="GV677" s="121"/>
      <c r="GW677" s="121"/>
      <c r="GX677" s="121"/>
      <c r="GY677" s="121"/>
      <c r="GZ677" s="121"/>
      <c r="HA677" s="121"/>
      <c r="HB677" s="121"/>
      <c r="HC677" s="121"/>
      <c r="HD677" s="121"/>
      <c r="HE677" s="121"/>
      <c r="HF677" s="121"/>
      <c r="HG677" s="121"/>
      <c r="HH677" s="121"/>
      <c r="HI677" s="121"/>
      <c r="HJ677" s="121"/>
      <c r="HK677" s="121"/>
      <c r="HL677" s="121"/>
      <c r="HM677" s="121"/>
      <c r="HN677" s="121"/>
      <c r="HO677" s="121"/>
      <c r="HP677" s="121"/>
      <c r="HQ677" s="121"/>
      <c r="HR677" s="121"/>
      <c r="HS677" s="121"/>
      <c r="HT677" s="121"/>
      <c r="HU677" s="121"/>
      <c r="HV677" s="121"/>
      <c r="HW677" s="121"/>
      <c r="HX677" s="121"/>
      <c r="HY677" s="121"/>
      <c r="HZ677" s="121"/>
      <c r="IA677" s="121"/>
      <c r="IB677" s="121"/>
      <c r="IC677" s="121"/>
      <c r="ID677" s="121"/>
    </row>
    <row r="678" spans="1:238" s="59" customFormat="1" ht="38.25">
      <c r="A678" s="72"/>
      <c r="B678" s="118" t="s">
        <v>757</v>
      </c>
      <c r="C678" s="74">
        <v>2019</v>
      </c>
      <c r="D678" s="74" t="s">
        <v>461</v>
      </c>
      <c r="E678" s="74" t="s">
        <v>748</v>
      </c>
      <c r="F678" s="74">
        <v>165</v>
      </c>
      <c r="G678" s="75">
        <v>361812.57</v>
      </c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21"/>
      <c r="AV678" s="121"/>
      <c r="AW678" s="121"/>
      <c r="AX678" s="121"/>
      <c r="AY678" s="121"/>
      <c r="AZ678" s="121"/>
      <c r="BA678" s="121"/>
      <c r="BB678" s="121"/>
      <c r="BC678" s="121"/>
      <c r="BD678" s="121"/>
      <c r="BE678" s="121"/>
      <c r="BF678" s="121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21"/>
      <c r="BS678" s="121"/>
      <c r="BT678" s="121"/>
      <c r="BU678" s="121"/>
      <c r="BV678" s="121"/>
      <c r="BW678" s="121"/>
      <c r="BX678" s="121"/>
      <c r="BY678" s="121"/>
      <c r="BZ678" s="121"/>
      <c r="CA678" s="121"/>
      <c r="CB678" s="121"/>
      <c r="CC678" s="121"/>
      <c r="CD678" s="121"/>
      <c r="CE678" s="121"/>
      <c r="CF678" s="121"/>
      <c r="CG678" s="121"/>
      <c r="CH678" s="121"/>
      <c r="CI678" s="121"/>
      <c r="CJ678" s="121"/>
      <c r="CK678" s="121"/>
      <c r="CL678" s="121"/>
      <c r="CM678" s="121"/>
      <c r="CN678" s="121"/>
      <c r="CO678" s="121"/>
      <c r="CP678" s="121"/>
      <c r="CQ678" s="121"/>
      <c r="CR678" s="121"/>
      <c r="CS678" s="121"/>
      <c r="CT678" s="121"/>
      <c r="CU678" s="121"/>
      <c r="CV678" s="121"/>
      <c r="CW678" s="121"/>
      <c r="CX678" s="121"/>
      <c r="CY678" s="121"/>
      <c r="CZ678" s="121"/>
      <c r="DA678" s="121"/>
      <c r="DB678" s="121"/>
      <c r="DC678" s="121"/>
      <c r="DD678" s="121"/>
      <c r="DE678" s="121"/>
      <c r="DF678" s="121"/>
      <c r="DG678" s="121"/>
      <c r="DH678" s="121"/>
      <c r="DI678" s="121"/>
      <c r="DJ678" s="121"/>
      <c r="DK678" s="121"/>
      <c r="DL678" s="121"/>
      <c r="DM678" s="121"/>
      <c r="DN678" s="121"/>
      <c r="DO678" s="121"/>
      <c r="DP678" s="121"/>
      <c r="DQ678" s="121"/>
      <c r="DR678" s="121"/>
      <c r="DS678" s="121"/>
      <c r="DT678" s="121"/>
      <c r="DU678" s="121"/>
      <c r="DV678" s="121"/>
      <c r="DW678" s="121"/>
      <c r="DX678" s="121"/>
      <c r="DY678" s="121"/>
      <c r="DZ678" s="121"/>
      <c r="EA678" s="121"/>
      <c r="EB678" s="121"/>
      <c r="EC678" s="121"/>
      <c r="ED678" s="121"/>
      <c r="EE678" s="121"/>
      <c r="EF678" s="121"/>
      <c r="EG678" s="121"/>
      <c r="EH678" s="121"/>
      <c r="EI678" s="121"/>
      <c r="EJ678" s="121"/>
      <c r="EK678" s="121"/>
      <c r="EL678" s="121"/>
      <c r="EM678" s="121"/>
      <c r="EN678" s="121"/>
      <c r="EO678" s="121"/>
      <c r="EP678" s="121"/>
      <c r="EQ678" s="121"/>
      <c r="ER678" s="121"/>
      <c r="ES678" s="121"/>
      <c r="ET678" s="121"/>
      <c r="EU678" s="121"/>
      <c r="EV678" s="121"/>
      <c r="EW678" s="121"/>
      <c r="EX678" s="121"/>
      <c r="EY678" s="121"/>
      <c r="EZ678" s="121"/>
      <c r="FA678" s="121"/>
      <c r="FB678" s="121"/>
      <c r="FC678" s="121"/>
      <c r="FD678" s="121"/>
      <c r="FE678" s="121"/>
      <c r="FF678" s="121"/>
      <c r="FG678" s="121"/>
      <c r="FH678" s="121"/>
      <c r="FI678" s="121"/>
      <c r="FJ678" s="121"/>
      <c r="FK678" s="121"/>
      <c r="FL678" s="121"/>
      <c r="FM678" s="121"/>
      <c r="FN678" s="121"/>
      <c r="FO678" s="121"/>
      <c r="FP678" s="121"/>
      <c r="FQ678" s="121"/>
      <c r="FR678" s="121"/>
      <c r="FS678" s="121"/>
      <c r="FT678" s="121"/>
      <c r="FU678" s="121"/>
      <c r="FV678" s="121"/>
      <c r="FW678" s="121"/>
      <c r="FX678" s="121"/>
      <c r="FY678" s="121"/>
      <c r="FZ678" s="121"/>
      <c r="GA678" s="121"/>
      <c r="GB678" s="121"/>
      <c r="GC678" s="121"/>
      <c r="GD678" s="121"/>
      <c r="GE678" s="121"/>
      <c r="GF678" s="121"/>
      <c r="GG678" s="121"/>
      <c r="GH678" s="121"/>
      <c r="GI678" s="121"/>
      <c r="GJ678" s="121"/>
      <c r="GK678" s="121"/>
      <c r="GL678" s="121"/>
      <c r="GM678" s="121"/>
      <c r="GN678" s="121"/>
      <c r="GO678" s="121"/>
      <c r="GP678" s="121"/>
      <c r="GQ678" s="121"/>
      <c r="GR678" s="121"/>
      <c r="GS678" s="121"/>
      <c r="GT678" s="121"/>
      <c r="GU678" s="121"/>
      <c r="GV678" s="121"/>
      <c r="GW678" s="121"/>
      <c r="GX678" s="121"/>
      <c r="GY678" s="121"/>
      <c r="GZ678" s="121"/>
      <c r="HA678" s="121"/>
      <c r="HB678" s="121"/>
      <c r="HC678" s="121"/>
      <c r="HD678" s="121"/>
      <c r="HE678" s="121"/>
      <c r="HF678" s="121"/>
      <c r="HG678" s="121"/>
      <c r="HH678" s="121"/>
      <c r="HI678" s="121"/>
      <c r="HJ678" s="121"/>
      <c r="HK678" s="121"/>
      <c r="HL678" s="121"/>
      <c r="HM678" s="121"/>
      <c r="HN678" s="121"/>
      <c r="HO678" s="121"/>
      <c r="HP678" s="121"/>
      <c r="HQ678" s="121"/>
      <c r="HR678" s="121"/>
      <c r="HS678" s="121"/>
      <c r="HT678" s="121"/>
      <c r="HU678" s="121"/>
      <c r="HV678" s="121"/>
      <c r="HW678" s="121"/>
      <c r="HX678" s="121"/>
      <c r="HY678" s="121"/>
      <c r="HZ678" s="121"/>
      <c r="IA678" s="121"/>
      <c r="IB678" s="121"/>
      <c r="IC678" s="121"/>
      <c r="ID678" s="121"/>
    </row>
    <row r="679" spans="1:238" s="59" customFormat="1" ht="38.25">
      <c r="A679" s="72"/>
      <c r="B679" s="118" t="s">
        <v>758</v>
      </c>
      <c r="C679" s="74">
        <v>2019</v>
      </c>
      <c r="D679" s="74" t="s">
        <v>461</v>
      </c>
      <c r="E679" s="74" t="s">
        <v>748</v>
      </c>
      <c r="F679" s="74">
        <v>165</v>
      </c>
      <c r="G679" s="75">
        <v>361812.57</v>
      </c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21"/>
      <c r="AV679" s="121"/>
      <c r="AW679" s="121"/>
      <c r="AX679" s="121"/>
      <c r="AY679" s="121"/>
      <c r="AZ679" s="121"/>
      <c r="BA679" s="121"/>
      <c r="BB679" s="121"/>
      <c r="BC679" s="121"/>
      <c r="BD679" s="121"/>
      <c r="BE679" s="121"/>
      <c r="BF679" s="121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21"/>
      <c r="BS679" s="121"/>
      <c r="BT679" s="121"/>
      <c r="BU679" s="121"/>
      <c r="BV679" s="121"/>
      <c r="BW679" s="121"/>
      <c r="BX679" s="121"/>
      <c r="BY679" s="121"/>
      <c r="BZ679" s="121"/>
      <c r="CA679" s="121"/>
      <c r="CB679" s="121"/>
      <c r="CC679" s="121"/>
      <c r="CD679" s="121"/>
      <c r="CE679" s="121"/>
      <c r="CF679" s="121"/>
      <c r="CG679" s="121"/>
      <c r="CH679" s="121"/>
      <c r="CI679" s="121"/>
      <c r="CJ679" s="121"/>
      <c r="CK679" s="121"/>
      <c r="CL679" s="121"/>
      <c r="CM679" s="121"/>
      <c r="CN679" s="121"/>
      <c r="CO679" s="121"/>
      <c r="CP679" s="121"/>
      <c r="CQ679" s="121"/>
      <c r="CR679" s="121"/>
      <c r="CS679" s="121"/>
      <c r="CT679" s="121"/>
      <c r="CU679" s="121"/>
      <c r="CV679" s="121"/>
      <c r="CW679" s="121"/>
      <c r="CX679" s="121"/>
      <c r="CY679" s="121"/>
      <c r="CZ679" s="121"/>
      <c r="DA679" s="121"/>
      <c r="DB679" s="121"/>
      <c r="DC679" s="121"/>
      <c r="DD679" s="121"/>
      <c r="DE679" s="121"/>
      <c r="DF679" s="121"/>
      <c r="DG679" s="121"/>
      <c r="DH679" s="121"/>
      <c r="DI679" s="121"/>
      <c r="DJ679" s="121"/>
      <c r="DK679" s="121"/>
      <c r="DL679" s="121"/>
      <c r="DM679" s="121"/>
      <c r="DN679" s="121"/>
      <c r="DO679" s="121"/>
      <c r="DP679" s="121"/>
      <c r="DQ679" s="121"/>
      <c r="DR679" s="121"/>
      <c r="DS679" s="121"/>
      <c r="DT679" s="121"/>
      <c r="DU679" s="121"/>
      <c r="DV679" s="121"/>
      <c r="DW679" s="121"/>
      <c r="DX679" s="121"/>
      <c r="DY679" s="121"/>
      <c r="DZ679" s="121"/>
      <c r="EA679" s="121"/>
      <c r="EB679" s="121"/>
      <c r="EC679" s="121"/>
      <c r="ED679" s="121"/>
      <c r="EE679" s="121"/>
      <c r="EF679" s="121"/>
      <c r="EG679" s="121"/>
      <c r="EH679" s="121"/>
      <c r="EI679" s="121"/>
      <c r="EJ679" s="121"/>
      <c r="EK679" s="121"/>
      <c r="EL679" s="121"/>
      <c r="EM679" s="121"/>
      <c r="EN679" s="121"/>
      <c r="EO679" s="121"/>
      <c r="EP679" s="121"/>
      <c r="EQ679" s="121"/>
      <c r="ER679" s="121"/>
      <c r="ES679" s="121"/>
      <c r="ET679" s="121"/>
      <c r="EU679" s="121"/>
      <c r="EV679" s="121"/>
      <c r="EW679" s="121"/>
      <c r="EX679" s="121"/>
      <c r="EY679" s="121"/>
      <c r="EZ679" s="121"/>
      <c r="FA679" s="121"/>
      <c r="FB679" s="121"/>
      <c r="FC679" s="121"/>
      <c r="FD679" s="121"/>
      <c r="FE679" s="121"/>
      <c r="FF679" s="121"/>
      <c r="FG679" s="121"/>
      <c r="FH679" s="121"/>
      <c r="FI679" s="121"/>
      <c r="FJ679" s="121"/>
      <c r="FK679" s="121"/>
      <c r="FL679" s="121"/>
      <c r="FM679" s="121"/>
      <c r="FN679" s="121"/>
      <c r="FO679" s="121"/>
      <c r="FP679" s="121"/>
      <c r="FQ679" s="121"/>
      <c r="FR679" s="121"/>
      <c r="FS679" s="121"/>
      <c r="FT679" s="121"/>
      <c r="FU679" s="121"/>
      <c r="FV679" s="121"/>
      <c r="FW679" s="121"/>
      <c r="FX679" s="121"/>
      <c r="FY679" s="121"/>
      <c r="FZ679" s="121"/>
      <c r="GA679" s="121"/>
      <c r="GB679" s="121"/>
      <c r="GC679" s="121"/>
      <c r="GD679" s="121"/>
      <c r="GE679" s="121"/>
      <c r="GF679" s="121"/>
      <c r="GG679" s="121"/>
      <c r="GH679" s="121"/>
      <c r="GI679" s="121"/>
      <c r="GJ679" s="121"/>
      <c r="GK679" s="121"/>
      <c r="GL679" s="121"/>
      <c r="GM679" s="121"/>
      <c r="GN679" s="121"/>
      <c r="GO679" s="121"/>
      <c r="GP679" s="121"/>
      <c r="GQ679" s="121"/>
      <c r="GR679" s="121"/>
      <c r="GS679" s="121"/>
      <c r="GT679" s="121"/>
      <c r="GU679" s="121"/>
      <c r="GV679" s="121"/>
      <c r="GW679" s="121"/>
      <c r="GX679" s="121"/>
      <c r="GY679" s="121"/>
      <c r="GZ679" s="121"/>
      <c r="HA679" s="121"/>
      <c r="HB679" s="121"/>
      <c r="HC679" s="121"/>
      <c r="HD679" s="121"/>
      <c r="HE679" s="121"/>
      <c r="HF679" s="121"/>
      <c r="HG679" s="121"/>
      <c r="HH679" s="121"/>
      <c r="HI679" s="121"/>
      <c r="HJ679" s="121"/>
      <c r="HK679" s="121"/>
      <c r="HL679" s="121"/>
      <c r="HM679" s="121"/>
      <c r="HN679" s="121"/>
      <c r="HO679" s="121"/>
      <c r="HP679" s="121"/>
      <c r="HQ679" s="121"/>
      <c r="HR679" s="121"/>
      <c r="HS679" s="121"/>
      <c r="HT679" s="121"/>
      <c r="HU679" s="121"/>
      <c r="HV679" s="121"/>
      <c r="HW679" s="121"/>
      <c r="HX679" s="121"/>
      <c r="HY679" s="121"/>
      <c r="HZ679" s="121"/>
      <c r="IA679" s="121"/>
      <c r="IB679" s="121"/>
      <c r="IC679" s="121"/>
      <c r="ID679" s="121"/>
    </row>
    <row r="680" spans="1:238" s="59" customFormat="1" ht="38.25">
      <c r="A680" s="72"/>
      <c r="B680" s="118" t="s">
        <v>759</v>
      </c>
      <c r="C680" s="74">
        <v>2020</v>
      </c>
      <c r="D680" s="74" t="s">
        <v>461</v>
      </c>
      <c r="E680" s="74" t="s">
        <v>748</v>
      </c>
      <c r="F680" s="74">
        <v>100</v>
      </c>
      <c r="G680" s="75">
        <v>606509.24</v>
      </c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21"/>
      <c r="AV680" s="121"/>
      <c r="AW680" s="121"/>
      <c r="AX680" s="121"/>
      <c r="AY680" s="121"/>
      <c r="AZ680" s="121"/>
      <c r="BA680" s="121"/>
      <c r="BB680" s="121"/>
      <c r="BC680" s="121"/>
      <c r="BD680" s="121"/>
      <c r="BE680" s="121"/>
      <c r="BF680" s="121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21"/>
      <c r="BS680" s="121"/>
      <c r="BT680" s="121"/>
      <c r="BU680" s="121"/>
      <c r="BV680" s="121"/>
      <c r="BW680" s="121"/>
      <c r="BX680" s="121"/>
      <c r="BY680" s="121"/>
      <c r="BZ680" s="121"/>
      <c r="CA680" s="121"/>
      <c r="CB680" s="121"/>
      <c r="CC680" s="121"/>
      <c r="CD680" s="121"/>
      <c r="CE680" s="121"/>
      <c r="CF680" s="121"/>
      <c r="CG680" s="121"/>
      <c r="CH680" s="121"/>
      <c r="CI680" s="121"/>
      <c r="CJ680" s="121"/>
      <c r="CK680" s="121"/>
      <c r="CL680" s="121"/>
      <c r="CM680" s="121"/>
      <c r="CN680" s="121"/>
      <c r="CO680" s="121"/>
      <c r="CP680" s="121"/>
      <c r="CQ680" s="121"/>
      <c r="CR680" s="121"/>
      <c r="CS680" s="121"/>
      <c r="CT680" s="121"/>
      <c r="CU680" s="121"/>
      <c r="CV680" s="121"/>
      <c r="CW680" s="121"/>
      <c r="CX680" s="121"/>
      <c r="CY680" s="121"/>
      <c r="CZ680" s="121"/>
      <c r="DA680" s="121"/>
      <c r="DB680" s="121"/>
      <c r="DC680" s="121"/>
      <c r="DD680" s="121"/>
      <c r="DE680" s="121"/>
      <c r="DF680" s="121"/>
      <c r="DG680" s="121"/>
      <c r="DH680" s="121"/>
      <c r="DI680" s="121"/>
      <c r="DJ680" s="121"/>
      <c r="DK680" s="121"/>
      <c r="DL680" s="121"/>
      <c r="DM680" s="121"/>
      <c r="DN680" s="121"/>
      <c r="DO680" s="121"/>
      <c r="DP680" s="121"/>
      <c r="DQ680" s="121"/>
      <c r="DR680" s="121"/>
      <c r="DS680" s="121"/>
      <c r="DT680" s="121"/>
      <c r="DU680" s="121"/>
      <c r="DV680" s="121"/>
      <c r="DW680" s="121"/>
      <c r="DX680" s="121"/>
      <c r="DY680" s="121"/>
      <c r="DZ680" s="121"/>
      <c r="EA680" s="121"/>
      <c r="EB680" s="121"/>
      <c r="EC680" s="121"/>
      <c r="ED680" s="121"/>
      <c r="EE680" s="121"/>
      <c r="EF680" s="121"/>
      <c r="EG680" s="121"/>
      <c r="EH680" s="121"/>
      <c r="EI680" s="121"/>
      <c r="EJ680" s="121"/>
      <c r="EK680" s="121"/>
      <c r="EL680" s="121"/>
      <c r="EM680" s="121"/>
      <c r="EN680" s="121"/>
      <c r="EO680" s="121"/>
      <c r="EP680" s="121"/>
      <c r="EQ680" s="121"/>
      <c r="ER680" s="121"/>
      <c r="ES680" s="121"/>
      <c r="ET680" s="121"/>
      <c r="EU680" s="121"/>
      <c r="EV680" s="121"/>
      <c r="EW680" s="121"/>
      <c r="EX680" s="121"/>
      <c r="EY680" s="121"/>
      <c r="EZ680" s="121"/>
      <c r="FA680" s="121"/>
      <c r="FB680" s="121"/>
      <c r="FC680" s="121"/>
      <c r="FD680" s="121"/>
      <c r="FE680" s="121"/>
      <c r="FF680" s="121"/>
      <c r="FG680" s="121"/>
      <c r="FH680" s="121"/>
      <c r="FI680" s="121"/>
      <c r="FJ680" s="121"/>
      <c r="FK680" s="121"/>
      <c r="FL680" s="121"/>
      <c r="FM680" s="121"/>
      <c r="FN680" s="121"/>
      <c r="FO680" s="121"/>
      <c r="FP680" s="121"/>
      <c r="FQ680" s="121"/>
      <c r="FR680" s="121"/>
      <c r="FS680" s="121"/>
      <c r="FT680" s="121"/>
      <c r="FU680" s="121"/>
      <c r="FV680" s="121"/>
      <c r="FW680" s="121"/>
      <c r="FX680" s="121"/>
      <c r="FY680" s="121"/>
      <c r="FZ680" s="121"/>
      <c r="GA680" s="121"/>
      <c r="GB680" s="121"/>
      <c r="GC680" s="121"/>
      <c r="GD680" s="121"/>
      <c r="GE680" s="121"/>
      <c r="GF680" s="121"/>
      <c r="GG680" s="121"/>
      <c r="GH680" s="121"/>
      <c r="GI680" s="121"/>
      <c r="GJ680" s="121"/>
      <c r="GK680" s="121"/>
      <c r="GL680" s="121"/>
      <c r="GM680" s="121"/>
      <c r="GN680" s="121"/>
      <c r="GO680" s="121"/>
      <c r="GP680" s="121"/>
      <c r="GQ680" s="121"/>
      <c r="GR680" s="121"/>
      <c r="GS680" s="121"/>
      <c r="GT680" s="121"/>
      <c r="GU680" s="121"/>
      <c r="GV680" s="121"/>
      <c r="GW680" s="121"/>
      <c r="GX680" s="121"/>
      <c r="GY680" s="121"/>
      <c r="GZ680" s="121"/>
      <c r="HA680" s="121"/>
      <c r="HB680" s="121"/>
      <c r="HC680" s="121"/>
      <c r="HD680" s="121"/>
      <c r="HE680" s="121"/>
      <c r="HF680" s="121"/>
      <c r="HG680" s="121"/>
      <c r="HH680" s="121"/>
      <c r="HI680" s="121"/>
      <c r="HJ680" s="121"/>
      <c r="HK680" s="121"/>
      <c r="HL680" s="121"/>
      <c r="HM680" s="121"/>
      <c r="HN680" s="121"/>
      <c r="HO680" s="121"/>
      <c r="HP680" s="121"/>
      <c r="HQ680" s="121"/>
      <c r="HR680" s="121"/>
      <c r="HS680" s="121"/>
      <c r="HT680" s="121"/>
      <c r="HU680" s="121"/>
      <c r="HV680" s="121"/>
      <c r="HW680" s="121"/>
      <c r="HX680" s="121"/>
      <c r="HY680" s="121"/>
      <c r="HZ680" s="121"/>
      <c r="IA680" s="121"/>
      <c r="IB680" s="121"/>
      <c r="IC680" s="121"/>
      <c r="ID680" s="121"/>
    </row>
    <row r="681" spans="1:238" s="59" customFormat="1" ht="38.25">
      <c r="A681" s="72"/>
      <c r="B681" s="115" t="s">
        <v>760</v>
      </c>
      <c r="C681" s="74">
        <v>2020</v>
      </c>
      <c r="D681" s="74" t="s">
        <v>461</v>
      </c>
      <c r="E681" s="74" t="s">
        <v>748</v>
      </c>
      <c r="F681" s="74">
        <v>150</v>
      </c>
      <c r="G681" s="75">
        <v>630918.69</v>
      </c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21"/>
      <c r="AV681" s="121"/>
      <c r="AW681" s="121"/>
      <c r="AX681" s="121"/>
      <c r="AY681" s="121"/>
      <c r="AZ681" s="121"/>
      <c r="BA681" s="121"/>
      <c r="BB681" s="121"/>
      <c r="BC681" s="121"/>
      <c r="BD681" s="121"/>
      <c r="BE681" s="121"/>
      <c r="BF681" s="121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21"/>
      <c r="BS681" s="121"/>
      <c r="BT681" s="121"/>
      <c r="BU681" s="121"/>
      <c r="BV681" s="121"/>
      <c r="BW681" s="121"/>
      <c r="BX681" s="121"/>
      <c r="BY681" s="121"/>
      <c r="BZ681" s="121"/>
      <c r="CA681" s="121"/>
      <c r="CB681" s="121"/>
      <c r="CC681" s="121"/>
      <c r="CD681" s="121"/>
      <c r="CE681" s="121"/>
      <c r="CF681" s="121"/>
      <c r="CG681" s="121"/>
      <c r="CH681" s="121"/>
      <c r="CI681" s="121"/>
      <c r="CJ681" s="121"/>
      <c r="CK681" s="121"/>
      <c r="CL681" s="121"/>
      <c r="CM681" s="121"/>
      <c r="CN681" s="121"/>
      <c r="CO681" s="121"/>
      <c r="CP681" s="121"/>
      <c r="CQ681" s="121"/>
      <c r="CR681" s="121"/>
      <c r="CS681" s="121"/>
      <c r="CT681" s="121"/>
      <c r="CU681" s="121"/>
      <c r="CV681" s="121"/>
      <c r="CW681" s="121"/>
      <c r="CX681" s="121"/>
      <c r="CY681" s="121"/>
      <c r="CZ681" s="121"/>
      <c r="DA681" s="121"/>
      <c r="DB681" s="121"/>
      <c r="DC681" s="121"/>
      <c r="DD681" s="121"/>
      <c r="DE681" s="121"/>
      <c r="DF681" s="121"/>
      <c r="DG681" s="121"/>
      <c r="DH681" s="121"/>
      <c r="DI681" s="121"/>
      <c r="DJ681" s="121"/>
      <c r="DK681" s="121"/>
      <c r="DL681" s="121"/>
      <c r="DM681" s="121"/>
      <c r="DN681" s="121"/>
      <c r="DO681" s="121"/>
      <c r="DP681" s="121"/>
      <c r="DQ681" s="121"/>
      <c r="DR681" s="121"/>
      <c r="DS681" s="121"/>
      <c r="DT681" s="121"/>
      <c r="DU681" s="121"/>
      <c r="DV681" s="121"/>
      <c r="DW681" s="121"/>
      <c r="DX681" s="121"/>
      <c r="DY681" s="121"/>
      <c r="DZ681" s="121"/>
      <c r="EA681" s="121"/>
      <c r="EB681" s="121"/>
      <c r="EC681" s="121"/>
      <c r="ED681" s="121"/>
      <c r="EE681" s="121"/>
      <c r="EF681" s="121"/>
      <c r="EG681" s="121"/>
      <c r="EH681" s="121"/>
      <c r="EI681" s="121"/>
      <c r="EJ681" s="121"/>
      <c r="EK681" s="121"/>
      <c r="EL681" s="121"/>
      <c r="EM681" s="121"/>
      <c r="EN681" s="121"/>
      <c r="EO681" s="121"/>
      <c r="EP681" s="121"/>
      <c r="EQ681" s="121"/>
      <c r="ER681" s="121"/>
      <c r="ES681" s="121"/>
      <c r="ET681" s="121"/>
      <c r="EU681" s="121"/>
      <c r="EV681" s="121"/>
      <c r="EW681" s="121"/>
      <c r="EX681" s="121"/>
      <c r="EY681" s="121"/>
      <c r="EZ681" s="121"/>
      <c r="FA681" s="121"/>
      <c r="FB681" s="121"/>
      <c r="FC681" s="121"/>
      <c r="FD681" s="121"/>
      <c r="FE681" s="121"/>
      <c r="FF681" s="121"/>
      <c r="FG681" s="121"/>
      <c r="FH681" s="121"/>
      <c r="FI681" s="121"/>
      <c r="FJ681" s="121"/>
      <c r="FK681" s="121"/>
      <c r="FL681" s="121"/>
      <c r="FM681" s="121"/>
      <c r="FN681" s="121"/>
      <c r="FO681" s="121"/>
      <c r="FP681" s="121"/>
      <c r="FQ681" s="121"/>
      <c r="FR681" s="121"/>
      <c r="FS681" s="121"/>
      <c r="FT681" s="121"/>
      <c r="FU681" s="121"/>
      <c r="FV681" s="121"/>
      <c r="FW681" s="121"/>
      <c r="FX681" s="121"/>
      <c r="FY681" s="121"/>
      <c r="FZ681" s="121"/>
      <c r="GA681" s="121"/>
      <c r="GB681" s="121"/>
      <c r="GC681" s="121"/>
      <c r="GD681" s="121"/>
      <c r="GE681" s="121"/>
      <c r="GF681" s="121"/>
      <c r="GG681" s="121"/>
      <c r="GH681" s="121"/>
      <c r="GI681" s="121"/>
      <c r="GJ681" s="121"/>
      <c r="GK681" s="121"/>
      <c r="GL681" s="121"/>
      <c r="GM681" s="121"/>
      <c r="GN681" s="121"/>
      <c r="GO681" s="121"/>
      <c r="GP681" s="121"/>
      <c r="GQ681" s="121"/>
      <c r="GR681" s="121"/>
      <c r="GS681" s="121"/>
      <c r="GT681" s="121"/>
      <c r="GU681" s="121"/>
      <c r="GV681" s="121"/>
      <c r="GW681" s="121"/>
      <c r="GX681" s="121"/>
      <c r="GY681" s="121"/>
      <c r="GZ681" s="121"/>
      <c r="HA681" s="121"/>
      <c r="HB681" s="121"/>
      <c r="HC681" s="121"/>
      <c r="HD681" s="121"/>
      <c r="HE681" s="121"/>
      <c r="HF681" s="121"/>
      <c r="HG681" s="121"/>
      <c r="HH681" s="121"/>
      <c r="HI681" s="121"/>
      <c r="HJ681" s="121"/>
      <c r="HK681" s="121"/>
      <c r="HL681" s="121"/>
      <c r="HM681" s="121"/>
      <c r="HN681" s="121"/>
      <c r="HO681" s="121"/>
      <c r="HP681" s="121"/>
      <c r="HQ681" s="121"/>
      <c r="HR681" s="121"/>
      <c r="HS681" s="121"/>
      <c r="HT681" s="121"/>
      <c r="HU681" s="121"/>
      <c r="HV681" s="121"/>
      <c r="HW681" s="121"/>
      <c r="HX681" s="121"/>
      <c r="HY681" s="121"/>
      <c r="HZ681" s="121"/>
      <c r="IA681" s="121"/>
      <c r="IB681" s="121"/>
      <c r="IC681" s="121"/>
      <c r="ID681" s="121"/>
    </row>
    <row r="682" spans="1:238" s="59" customFormat="1" ht="51">
      <c r="A682" s="72"/>
      <c r="B682" s="115" t="s">
        <v>761</v>
      </c>
      <c r="C682" s="74">
        <v>2020</v>
      </c>
      <c r="D682" s="74" t="s">
        <v>461</v>
      </c>
      <c r="E682" s="74" t="s">
        <v>748</v>
      </c>
      <c r="F682" s="74">
        <v>150</v>
      </c>
      <c r="G682" s="75">
        <v>511622.63</v>
      </c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21"/>
      <c r="AV682" s="121"/>
      <c r="AW682" s="121"/>
      <c r="AX682" s="121"/>
      <c r="AY682" s="121"/>
      <c r="AZ682" s="121"/>
      <c r="BA682" s="121"/>
      <c r="BB682" s="121"/>
      <c r="BC682" s="121"/>
      <c r="BD682" s="121"/>
      <c r="BE682" s="121"/>
      <c r="BF682" s="121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21"/>
      <c r="BS682" s="121"/>
      <c r="BT682" s="121"/>
      <c r="BU682" s="121"/>
      <c r="BV682" s="121"/>
      <c r="BW682" s="121"/>
      <c r="BX682" s="121"/>
      <c r="BY682" s="121"/>
      <c r="BZ682" s="121"/>
      <c r="CA682" s="121"/>
      <c r="CB682" s="121"/>
      <c r="CC682" s="121"/>
      <c r="CD682" s="121"/>
      <c r="CE682" s="121"/>
      <c r="CF682" s="121"/>
      <c r="CG682" s="121"/>
      <c r="CH682" s="121"/>
      <c r="CI682" s="121"/>
      <c r="CJ682" s="121"/>
      <c r="CK682" s="121"/>
      <c r="CL682" s="121"/>
      <c r="CM682" s="121"/>
      <c r="CN682" s="121"/>
      <c r="CO682" s="121"/>
      <c r="CP682" s="121"/>
      <c r="CQ682" s="121"/>
      <c r="CR682" s="121"/>
      <c r="CS682" s="121"/>
      <c r="CT682" s="121"/>
      <c r="CU682" s="121"/>
      <c r="CV682" s="121"/>
      <c r="CW682" s="121"/>
      <c r="CX682" s="121"/>
      <c r="CY682" s="121"/>
      <c r="CZ682" s="121"/>
      <c r="DA682" s="121"/>
      <c r="DB682" s="121"/>
      <c r="DC682" s="121"/>
      <c r="DD682" s="121"/>
      <c r="DE682" s="121"/>
      <c r="DF682" s="121"/>
      <c r="DG682" s="121"/>
      <c r="DH682" s="121"/>
      <c r="DI682" s="121"/>
      <c r="DJ682" s="121"/>
      <c r="DK682" s="121"/>
      <c r="DL682" s="121"/>
      <c r="DM682" s="121"/>
      <c r="DN682" s="121"/>
      <c r="DO682" s="121"/>
      <c r="DP682" s="121"/>
      <c r="DQ682" s="121"/>
      <c r="DR682" s="121"/>
      <c r="DS682" s="121"/>
      <c r="DT682" s="121"/>
      <c r="DU682" s="121"/>
      <c r="DV682" s="121"/>
      <c r="DW682" s="121"/>
      <c r="DX682" s="121"/>
      <c r="DY682" s="121"/>
      <c r="DZ682" s="121"/>
      <c r="EA682" s="121"/>
      <c r="EB682" s="121"/>
      <c r="EC682" s="121"/>
      <c r="ED682" s="121"/>
      <c r="EE682" s="121"/>
      <c r="EF682" s="121"/>
      <c r="EG682" s="121"/>
      <c r="EH682" s="121"/>
      <c r="EI682" s="121"/>
      <c r="EJ682" s="121"/>
      <c r="EK682" s="121"/>
      <c r="EL682" s="121"/>
      <c r="EM682" s="121"/>
      <c r="EN682" s="121"/>
      <c r="EO682" s="121"/>
      <c r="EP682" s="121"/>
      <c r="EQ682" s="121"/>
      <c r="ER682" s="121"/>
      <c r="ES682" s="121"/>
      <c r="ET682" s="121"/>
      <c r="EU682" s="121"/>
      <c r="EV682" s="121"/>
      <c r="EW682" s="121"/>
      <c r="EX682" s="121"/>
      <c r="EY682" s="121"/>
      <c r="EZ682" s="121"/>
      <c r="FA682" s="121"/>
      <c r="FB682" s="121"/>
      <c r="FC682" s="121"/>
      <c r="FD682" s="121"/>
      <c r="FE682" s="121"/>
      <c r="FF682" s="121"/>
      <c r="FG682" s="121"/>
      <c r="FH682" s="121"/>
      <c r="FI682" s="121"/>
      <c r="FJ682" s="121"/>
      <c r="FK682" s="121"/>
      <c r="FL682" s="121"/>
      <c r="FM682" s="121"/>
      <c r="FN682" s="121"/>
      <c r="FO682" s="121"/>
      <c r="FP682" s="121"/>
      <c r="FQ682" s="121"/>
      <c r="FR682" s="121"/>
      <c r="FS682" s="121"/>
      <c r="FT682" s="121"/>
      <c r="FU682" s="121"/>
      <c r="FV682" s="121"/>
      <c r="FW682" s="121"/>
      <c r="FX682" s="121"/>
      <c r="FY682" s="121"/>
      <c r="FZ682" s="121"/>
      <c r="GA682" s="121"/>
      <c r="GB682" s="121"/>
      <c r="GC682" s="121"/>
      <c r="GD682" s="121"/>
      <c r="GE682" s="121"/>
      <c r="GF682" s="121"/>
      <c r="GG682" s="121"/>
      <c r="GH682" s="121"/>
      <c r="GI682" s="121"/>
      <c r="GJ682" s="121"/>
      <c r="GK682" s="121"/>
      <c r="GL682" s="121"/>
      <c r="GM682" s="121"/>
      <c r="GN682" s="121"/>
      <c r="GO682" s="121"/>
      <c r="GP682" s="121"/>
      <c r="GQ682" s="121"/>
      <c r="GR682" s="121"/>
      <c r="GS682" s="121"/>
      <c r="GT682" s="121"/>
      <c r="GU682" s="121"/>
      <c r="GV682" s="121"/>
      <c r="GW682" s="121"/>
      <c r="GX682" s="121"/>
      <c r="GY682" s="121"/>
      <c r="GZ682" s="121"/>
      <c r="HA682" s="121"/>
      <c r="HB682" s="121"/>
      <c r="HC682" s="121"/>
      <c r="HD682" s="121"/>
      <c r="HE682" s="121"/>
      <c r="HF682" s="121"/>
      <c r="HG682" s="121"/>
      <c r="HH682" s="121"/>
      <c r="HI682" s="121"/>
      <c r="HJ682" s="121"/>
      <c r="HK682" s="121"/>
      <c r="HL682" s="121"/>
      <c r="HM682" s="121"/>
      <c r="HN682" s="121"/>
      <c r="HO682" s="121"/>
      <c r="HP682" s="121"/>
      <c r="HQ682" s="121"/>
      <c r="HR682" s="121"/>
      <c r="HS682" s="121"/>
      <c r="HT682" s="121"/>
      <c r="HU682" s="121"/>
      <c r="HV682" s="121"/>
      <c r="HW682" s="121"/>
      <c r="HX682" s="121"/>
      <c r="HY682" s="121"/>
      <c r="HZ682" s="121"/>
      <c r="IA682" s="121"/>
      <c r="IB682" s="121"/>
      <c r="IC682" s="121"/>
      <c r="ID682" s="121"/>
    </row>
    <row r="683" spans="1:238" s="59" customFormat="1" ht="38.25">
      <c r="A683" s="97"/>
      <c r="B683" s="96" t="s">
        <v>762</v>
      </c>
      <c r="C683" s="94">
        <v>2021</v>
      </c>
      <c r="D683" s="94" t="s">
        <v>461</v>
      </c>
      <c r="E683" s="94" t="s">
        <v>748</v>
      </c>
      <c r="F683" s="94">
        <v>70</v>
      </c>
      <c r="G683" s="95">
        <v>452599.7</v>
      </c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  <c r="BH683" s="60"/>
      <c r="BI683" s="60"/>
      <c r="BJ683" s="60"/>
      <c r="BK683" s="60"/>
      <c r="BL683" s="60"/>
      <c r="BM683" s="60"/>
      <c r="BN683" s="60"/>
      <c r="BO683" s="60"/>
      <c r="BP683" s="60"/>
      <c r="BQ683" s="60"/>
      <c r="BR683" s="60"/>
      <c r="BS683" s="60"/>
      <c r="BT683" s="60"/>
      <c r="BU683" s="60"/>
      <c r="BV683" s="60"/>
      <c r="BW683" s="60"/>
      <c r="BX683" s="60"/>
      <c r="BY683" s="60"/>
      <c r="BZ683" s="60"/>
      <c r="CA683" s="60"/>
      <c r="CB683" s="60"/>
      <c r="CC683" s="60"/>
      <c r="CD683" s="60"/>
      <c r="CE683" s="60"/>
      <c r="CF683" s="60"/>
      <c r="CG683" s="60"/>
      <c r="CH683" s="60"/>
      <c r="CI683" s="60"/>
      <c r="CJ683" s="60"/>
      <c r="CK683" s="60"/>
      <c r="CL683" s="60"/>
      <c r="CM683" s="60"/>
      <c r="CN683" s="60"/>
      <c r="CO683" s="60"/>
      <c r="CP683" s="60"/>
      <c r="CQ683" s="60"/>
      <c r="CR683" s="60"/>
      <c r="CS683" s="60"/>
      <c r="CT683" s="60"/>
      <c r="CU683" s="60"/>
      <c r="CV683" s="60"/>
      <c r="CW683" s="60"/>
      <c r="CX683" s="60"/>
      <c r="CY683" s="60"/>
      <c r="CZ683" s="60"/>
      <c r="DA683" s="60"/>
      <c r="DB683" s="60"/>
      <c r="DC683" s="60"/>
      <c r="DD683" s="60"/>
      <c r="DE683" s="60"/>
      <c r="DF683" s="60"/>
      <c r="DG683" s="60"/>
      <c r="DH683" s="60"/>
      <c r="DI683" s="60"/>
      <c r="DJ683" s="60"/>
      <c r="DK683" s="60"/>
      <c r="DL683" s="60"/>
      <c r="DM683" s="60"/>
      <c r="DN683" s="60"/>
      <c r="DO683" s="60"/>
      <c r="DP683" s="60"/>
      <c r="DQ683" s="60"/>
      <c r="DR683" s="60"/>
      <c r="DS683" s="60"/>
      <c r="DT683" s="60"/>
      <c r="DU683" s="60"/>
      <c r="DV683" s="60"/>
      <c r="DW683" s="60"/>
      <c r="DX683" s="60"/>
      <c r="DY683" s="60"/>
      <c r="DZ683" s="60"/>
      <c r="EA683" s="60"/>
      <c r="EB683" s="60"/>
      <c r="EC683" s="60"/>
      <c r="ED683" s="60"/>
      <c r="EE683" s="60"/>
      <c r="EF683" s="60"/>
      <c r="EG683" s="60"/>
      <c r="EH683" s="60"/>
      <c r="EI683" s="60"/>
      <c r="EJ683" s="60"/>
      <c r="EK683" s="60"/>
      <c r="EL683" s="60"/>
      <c r="EM683" s="60"/>
      <c r="EN683" s="60"/>
      <c r="EO683" s="60"/>
      <c r="EP683" s="60"/>
      <c r="EQ683" s="60"/>
      <c r="ER683" s="60"/>
      <c r="ES683" s="60"/>
      <c r="ET683" s="60"/>
      <c r="EU683" s="60"/>
      <c r="EV683" s="60"/>
      <c r="EW683" s="60"/>
      <c r="EX683" s="60"/>
      <c r="EY683" s="60"/>
      <c r="EZ683" s="60"/>
      <c r="FA683" s="60"/>
      <c r="FB683" s="60"/>
      <c r="FC683" s="60"/>
      <c r="FD683" s="60"/>
      <c r="FE683" s="60"/>
      <c r="FF683" s="60"/>
      <c r="FG683" s="60"/>
      <c r="FH683" s="60"/>
      <c r="FI683" s="60"/>
      <c r="FJ683" s="60"/>
      <c r="FK683" s="60"/>
      <c r="FL683" s="60"/>
      <c r="FM683" s="60"/>
      <c r="FN683" s="60"/>
      <c r="FO683" s="60"/>
      <c r="FP683" s="60"/>
      <c r="FQ683" s="60"/>
      <c r="FR683" s="60"/>
      <c r="FS683" s="60"/>
      <c r="FT683" s="60"/>
      <c r="FU683" s="60"/>
      <c r="FV683" s="60"/>
      <c r="FW683" s="60"/>
      <c r="FX683" s="60"/>
      <c r="FY683" s="60"/>
      <c r="FZ683" s="60"/>
      <c r="GA683" s="60"/>
      <c r="GB683" s="60"/>
      <c r="GC683" s="60"/>
      <c r="GD683" s="60"/>
      <c r="GE683" s="60"/>
      <c r="GF683" s="60"/>
      <c r="GG683" s="60"/>
      <c r="GH683" s="60"/>
      <c r="GI683" s="60"/>
      <c r="GJ683" s="60"/>
      <c r="GK683" s="60"/>
      <c r="GL683" s="60"/>
      <c r="GM683" s="60"/>
      <c r="GN683" s="60"/>
      <c r="GO683" s="60"/>
      <c r="GP683" s="60"/>
      <c r="GQ683" s="60"/>
      <c r="GR683" s="60"/>
      <c r="GS683" s="60"/>
      <c r="GT683" s="60"/>
      <c r="GU683" s="60"/>
      <c r="GV683" s="60"/>
      <c r="GW683" s="60"/>
      <c r="GX683" s="60"/>
      <c r="GY683" s="60"/>
      <c r="GZ683" s="60"/>
      <c r="HA683" s="60"/>
      <c r="HB683" s="60"/>
      <c r="HC683" s="60"/>
      <c r="HD683" s="60"/>
      <c r="HE683" s="60"/>
      <c r="HF683" s="60"/>
      <c r="HG683" s="60"/>
      <c r="HH683" s="60"/>
      <c r="HI683" s="60"/>
      <c r="HJ683" s="60"/>
      <c r="HK683" s="60"/>
      <c r="HL683" s="60"/>
      <c r="HM683" s="60"/>
      <c r="HN683" s="60"/>
      <c r="HO683" s="60"/>
      <c r="HP683" s="60"/>
      <c r="HQ683" s="60"/>
      <c r="HR683" s="60"/>
      <c r="HS683" s="60"/>
      <c r="HT683" s="60"/>
      <c r="HU683" s="60"/>
      <c r="HV683" s="60"/>
      <c r="HW683" s="60"/>
      <c r="HX683" s="60"/>
      <c r="HY683" s="60"/>
      <c r="HZ683" s="60"/>
      <c r="IA683" s="60"/>
      <c r="IB683" s="60"/>
      <c r="IC683" s="60"/>
      <c r="ID683" s="60"/>
    </row>
    <row r="684" spans="1:238" s="59" customFormat="1" ht="51">
      <c r="A684" s="72"/>
      <c r="B684" s="73" t="s">
        <v>766</v>
      </c>
      <c r="C684" s="74">
        <v>2021</v>
      </c>
      <c r="D684" s="74">
        <v>6</v>
      </c>
      <c r="E684" s="77" t="s">
        <v>748</v>
      </c>
      <c r="F684" s="74">
        <v>135</v>
      </c>
      <c r="G684" s="75">
        <v>870918.88</v>
      </c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  <c r="BH684" s="60"/>
      <c r="BI684" s="60"/>
      <c r="BJ684" s="60"/>
      <c r="BK684" s="60"/>
      <c r="BL684" s="60"/>
      <c r="BM684" s="60"/>
      <c r="BN684" s="60"/>
      <c r="BO684" s="60"/>
      <c r="BP684" s="60"/>
      <c r="BQ684" s="60"/>
      <c r="BR684" s="60"/>
      <c r="BS684" s="60"/>
      <c r="BT684" s="60"/>
      <c r="BU684" s="60"/>
      <c r="BV684" s="60"/>
      <c r="BW684" s="60"/>
      <c r="BX684" s="60"/>
      <c r="BY684" s="60"/>
      <c r="BZ684" s="60"/>
      <c r="CA684" s="60"/>
      <c r="CB684" s="60"/>
      <c r="CC684" s="60"/>
      <c r="CD684" s="60"/>
      <c r="CE684" s="60"/>
      <c r="CF684" s="60"/>
      <c r="CG684" s="60"/>
      <c r="CH684" s="60"/>
      <c r="CI684" s="60"/>
      <c r="CJ684" s="60"/>
      <c r="CK684" s="60"/>
      <c r="CL684" s="60"/>
      <c r="CM684" s="60"/>
      <c r="CN684" s="60"/>
      <c r="CO684" s="60"/>
      <c r="CP684" s="60"/>
      <c r="CQ684" s="60"/>
      <c r="CR684" s="60"/>
      <c r="CS684" s="60"/>
      <c r="CT684" s="60"/>
      <c r="CU684" s="60"/>
      <c r="CV684" s="60"/>
      <c r="CW684" s="60"/>
      <c r="CX684" s="60"/>
      <c r="CY684" s="60"/>
      <c r="CZ684" s="60"/>
      <c r="DA684" s="60"/>
      <c r="DB684" s="60"/>
      <c r="DC684" s="60"/>
      <c r="DD684" s="60"/>
      <c r="DE684" s="60"/>
      <c r="DF684" s="60"/>
      <c r="DG684" s="60"/>
      <c r="DH684" s="60"/>
      <c r="DI684" s="60"/>
      <c r="DJ684" s="60"/>
      <c r="DK684" s="60"/>
      <c r="DL684" s="60"/>
      <c r="DM684" s="60"/>
      <c r="DN684" s="60"/>
      <c r="DO684" s="60"/>
      <c r="DP684" s="60"/>
      <c r="DQ684" s="60"/>
      <c r="DR684" s="60"/>
      <c r="DS684" s="60"/>
      <c r="DT684" s="60"/>
      <c r="DU684" s="60"/>
      <c r="DV684" s="60"/>
      <c r="DW684" s="60"/>
      <c r="DX684" s="60"/>
      <c r="DY684" s="60"/>
      <c r="DZ684" s="60"/>
      <c r="EA684" s="60"/>
      <c r="EB684" s="60"/>
      <c r="EC684" s="60"/>
      <c r="ED684" s="60"/>
      <c r="EE684" s="60"/>
      <c r="EF684" s="60"/>
      <c r="EG684" s="60"/>
      <c r="EH684" s="60"/>
      <c r="EI684" s="60"/>
      <c r="EJ684" s="60"/>
      <c r="EK684" s="60"/>
      <c r="EL684" s="60"/>
      <c r="EM684" s="60"/>
      <c r="EN684" s="60"/>
      <c r="EO684" s="60"/>
      <c r="EP684" s="60"/>
      <c r="EQ684" s="60"/>
      <c r="ER684" s="60"/>
      <c r="ES684" s="60"/>
      <c r="ET684" s="60"/>
      <c r="EU684" s="60"/>
      <c r="EV684" s="60"/>
      <c r="EW684" s="60"/>
      <c r="EX684" s="60"/>
      <c r="EY684" s="60"/>
      <c r="EZ684" s="60"/>
      <c r="FA684" s="60"/>
      <c r="FB684" s="60"/>
      <c r="FC684" s="60"/>
      <c r="FD684" s="60"/>
      <c r="FE684" s="60"/>
      <c r="FF684" s="60"/>
      <c r="FG684" s="60"/>
      <c r="FH684" s="60"/>
      <c r="FI684" s="60"/>
      <c r="FJ684" s="60"/>
      <c r="FK684" s="60"/>
      <c r="FL684" s="60"/>
      <c r="FM684" s="60"/>
      <c r="FN684" s="60"/>
      <c r="FO684" s="60"/>
      <c r="FP684" s="60"/>
      <c r="FQ684" s="60"/>
      <c r="FR684" s="60"/>
      <c r="FS684" s="60"/>
      <c r="FT684" s="60"/>
      <c r="FU684" s="60"/>
      <c r="FV684" s="60"/>
      <c r="FW684" s="60"/>
      <c r="FX684" s="60"/>
      <c r="FY684" s="60"/>
      <c r="FZ684" s="60"/>
      <c r="GA684" s="60"/>
      <c r="GB684" s="60"/>
      <c r="GC684" s="60"/>
      <c r="GD684" s="60"/>
      <c r="GE684" s="60"/>
      <c r="GF684" s="60"/>
      <c r="GG684" s="60"/>
      <c r="GH684" s="60"/>
      <c r="GI684" s="60"/>
      <c r="GJ684" s="60"/>
      <c r="GK684" s="60"/>
      <c r="GL684" s="60"/>
      <c r="GM684" s="60"/>
      <c r="GN684" s="60"/>
      <c r="GO684" s="60"/>
      <c r="GP684" s="60"/>
      <c r="GQ684" s="60"/>
      <c r="GR684" s="60"/>
      <c r="GS684" s="60"/>
      <c r="GT684" s="60"/>
      <c r="GU684" s="60"/>
      <c r="GV684" s="60"/>
      <c r="GW684" s="60"/>
      <c r="GX684" s="60"/>
      <c r="GY684" s="60"/>
      <c r="GZ684" s="60"/>
      <c r="HA684" s="60"/>
      <c r="HB684" s="60"/>
      <c r="HC684" s="60"/>
      <c r="HD684" s="60"/>
      <c r="HE684" s="60"/>
      <c r="HF684" s="60"/>
      <c r="HG684" s="60"/>
      <c r="HH684" s="60"/>
      <c r="HI684" s="60"/>
      <c r="HJ684" s="60"/>
      <c r="HK684" s="60"/>
      <c r="HL684" s="60"/>
      <c r="HM684" s="60"/>
      <c r="HN684" s="60"/>
      <c r="HO684" s="60"/>
      <c r="HP684" s="60"/>
      <c r="HQ684" s="60"/>
      <c r="HR684" s="60"/>
      <c r="HS684" s="60"/>
      <c r="HT684" s="60"/>
      <c r="HU684" s="60"/>
      <c r="HV684" s="60"/>
      <c r="HW684" s="60"/>
      <c r="HX684" s="60"/>
      <c r="HY684" s="60"/>
      <c r="HZ684" s="60"/>
      <c r="IA684" s="60"/>
      <c r="IB684" s="60"/>
      <c r="IC684" s="60"/>
      <c r="ID684" s="60"/>
    </row>
    <row r="685" spans="1:238" s="59" customFormat="1" ht="12.75">
      <c r="A685" s="68" t="s">
        <v>466</v>
      </c>
      <c r="B685" s="110" t="s">
        <v>536</v>
      </c>
      <c r="C685" s="70"/>
      <c r="D685" s="70" t="s">
        <v>73</v>
      </c>
      <c r="E685" s="70" t="s">
        <v>73</v>
      </c>
      <c r="F685" s="70"/>
      <c r="G685" s="70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7"/>
      <c r="AV685" s="107"/>
      <c r="AW685" s="107"/>
      <c r="AX685" s="107"/>
      <c r="AY685" s="107"/>
      <c r="AZ685" s="107"/>
      <c r="BA685" s="107"/>
      <c r="BB685" s="107"/>
      <c r="BC685" s="107"/>
      <c r="BD685" s="107"/>
      <c r="BE685" s="107"/>
      <c r="BF685" s="107"/>
      <c r="BG685" s="107"/>
      <c r="BH685" s="107"/>
      <c r="BI685" s="107"/>
      <c r="BJ685" s="107"/>
      <c r="BK685" s="107"/>
      <c r="BL685" s="107"/>
      <c r="BM685" s="107"/>
      <c r="BN685" s="107"/>
      <c r="BO685" s="107"/>
      <c r="BP685" s="107"/>
      <c r="BQ685" s="107"/>
      <c r="BR685" s="107"/>
      <c r="BS685" s="107"/>
      <c r="BT685" s="107"/>
      <c r="BU685" s="107"/>
      <c r="BV685" s="107"/>
      <c r="BW685" s="107"/>
      <c r="BX685" s="107"/>
      <c r="BY685" s="107"/>
      <c r="BZ685" s="107"/>
      <c r="CA685" s="107"/>
      <c r="CB685" s="107"/>
      <c r="CC685" s="107"/>
      <c r="CD685" s="107"/>
      <c r="CE685" s="107"/>
      <c r="CF685" s="107"/>
      <c r="CG685" s="107"/>
      <c r="CH685" s="107"/>
      <c r="CI685" s="107"/>
      <c r="CJ685" s="107"/>
      <c r="CK685" s="107"/>
      <c r="CL685" s="107"/>
      <c r="CM685" s="107"/>
      <c r="CN685" s="107"/>
      <c r="CO685" s="107"/>
      <c r="CP685" s="107"/>
      <c r="CQ685" s="107"/>
      <c r="CR685" s="107"/>
      <c r="CS685" s="107"/>
      <c r="CT685" s="107"/>
      <c r="CU685" s="107"/>
      <c r="CV685" s="107"/>
      <c r="CW685" s="107"/>
      <c r="CX685" s="107"/>
      <c r="CY685" s="107"/>
      <c r="CZ685" s="107"/>
      <c r="DA685" s="107"/>
      <c r="DB685" s="107"/>
      <c r="DC685" s="107"/>
      <c r="DD685" s="107"/>
      <c r="DE685" s="107"/>
      <c r="DF685" s="107"/>
      <c r="DG685" s="107"/>
      <c r="DH685" s="107"/>
      <c r="DI685" s="107"/>
      <c r="DJ685" s="107"/>
      <c r="DK685" s="107"/>
      <c r="DL685" s="107"/>
      <c r="DM685" s="107"/>
      <c r="DN685" s="107"/>
      <c r="DO685" s="107"/>
      <c r="DP685" s="107"/>
      <c r="DQ685" s="107"/>
      <c r="DR685" s="107"/>
      <c r="DS685" s="107"/>
      <c r="DT685" s="107"/>
      <c r="DU685" s="107"/>
      <c r="DV685" s="107"/>
      <c r="DW685" s="107"/>
      <c r="DX685" s="107"/>
      <c r="DY685" s="107"/>
      <c r="DZ685" s="107"/>
      <c r="EA685" s="107"/>
      <c r="EB685" s="107"/>
      <c r="EC685" s="107"/>
      <c r="ED685" s="107"/>
      <c r="EE685" s="107"/>
      <c r="EF685" s="107"/>
      <c r="EG685" s="107"/>
      <c r="EH685" s="107"/>
      <c r="EI685" s="107"/>
      <c r="EJ685" s="107"/>
      <c r="EK685" s="107"/>
      <c r="EL685" s="107"/>
      <c r="EM685" s="107"/>
      <c r="EN685" s="107"/>
      <c r="EO685" s="107"/>
      <c r="EP685" s="107"/>
      <c r="EQ685" s="107"/>
      <c r="ER685" s="107"/>
      <c r="ES685" s="107"/>
      <c r="ET685" s="107"/>
      <c r="EU685" s="107"/>
      <c r="EV685" s="107"/>
      <c r="EW685" s="107"/>
      <c r="EX685" s="107"/>
      <c r="EY685" s="107"/>
      <c r="EZ685" s="107"/>
      <c r="FA685" s="107"/>
      <c r="FB685" s="107"/>
      <c r="FC685" s="107"/>
      <c r="FD685" s="107"/>
      <c r="FE685" s="107"/>
      <c r="FF685" s="107"/>
      <c r="FG685" s="107"/>
      <c r="FH685" s="107"/>
      <c r="FI685" s="107"/>
      <c r="FJ685" s="107"/>
      <c r="FK685" s="107"/>
      <c r="FL685" s="107"/>
      <c r="FM685" s="107"/>
      <c r="FN685" s="107"/>
      <c r="FO685" s="107"/>
      <c r="FP685" s="107"/>
      <c r="FQ685" s="107"/>
      <c r="FR685" s="107"/>
      <c r="FS685" s="107"/>
      <c r="FT685" s="107"/>
      <c r="FU685" s="107"/>
      <c r="FV685" s="107"/>
      <c r="FW685" s="107"/>
      <c r="FX685" s="107"/>
      <c r="FY685" s="107"/>
      <c r="FZ685" s="107"/>
      <c r="GA685" s="107"/>
      <c r="GB685" s="107"/>
      <c r="GC685" s="107"/>
      <c r="GD685" s="107"/>
      <c r="GE685" s="107"/>
      <c r="GF685" s="107"/>
      <c r="GG685" s="107"/>
      <c r="GH685" s="107"/>
      <c r="GI685" s="107"/>
      <c r="GJ685" s="107"/>
      <c r="GK685" s="107"/>
      <c r="GL685" s="107"/>
      <c r="GM685" s="107"/>
      <c r="GN685" s="107"/>
      <c r="GO685" s="107"/>
      <c r="GP685" s="107"/>
      <c r="GQ685" s="107"/>
      <c r="GR685" s="107"/>
      <c r="GS685" s="107"/>
      <c r="GT685" s="107"/>
      <c r="GU685" s="107"/>
      <c r="GV685" s="107"/>
      <c r="GW685" s="107"/>
      <c r="GX685" s="107"/>
      <c r="GY685" s="107"/>
      <c r="GZ685" s="107"/>
      <c r="HA685" s="107"/>
      <c r="HB685" s="107"/>
      <c r="HC685" s="107"/>
      <c r="HD685" s="107"/>
      <c r="HE685" s="107"/>
      <c r="HF685" s="107"/>
      <c r="HG685" s="107"/>
      <c r="HH685" s="107"/>
      <c r="HI685" s="107"/>
      <c r="HJ685" s="107"/>
      <c r="HK685" s="107"/>
      <c r="HL685" s="107"/>
      <c r="HM685" s="107"/>
      <c r="HN685" s="107"/>
      <c r="HO685" s="107"/>
      <c r="HP685" s="107"/>
      <c r="HQ685" s="107"/>
      <c r="HR685" s="107"/>
      <c r="HS685" s="107"/>
      <c r="HT685" s="107"/>
      <c r="HU685" s="107"/>
      <c r="HV685" s="107"/>
      <c r="HW685" s="107"/>
      <c r="HX685" s="107"/>
      <c r="HY685" s="107"/>
      <c r="HZ685" s="107"/>
      <c r="IA685" s="107"/>
      <c r="IB685" s="107"/>
      <c r="IC685" s="107"/>
      <c r="ID685" s="107"/>
    </row>
    <row r="686" spans="1:238" s="59" customFormat="1" ht="25.5">
      <c r="A686" s="72"/>
      <c r="B686" s="115" t="s">
        <v>763</v>
      </c>
      <c r="C686" s="74">
        <v>2019</v>
      </c>
      <c r="D686" s="74" t="s">
        <v>461</v>
      </c>
      <c r="E686" s="74" t="s">
        <v>748</v>
      </c>
      <c r="F686" s="74">
        <v>148</v>
      </c>
      <c r="G686" s="75">
        <v>676675.97</v>
      </c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21"/>
      <c r="AV686" s="121"/>
      <c r="AW686" s="121"/>
      <c r="AX686" s="121"/>
      <c r="AY686" s="121"/>
      <c r="AZ686" s="121"/>
      <c r="BA686" s="121"/>
      <c r="BB686" s="121"/>
      <c r="BC686" s="121"/>
      <c r="BD686" s="121"/>
      <c r="BE686" s="121"/>
      <c r="BF686" s="121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21"/>
      <c r="BS686" s="121"/>
      <c r="BT686" s="121"/>
      <c r="BU686" s="121"/>
      <c r="BV686" s="121"/>
      <c r="BW686" s="121"/>
      <c r="BX686" s="121"/>
      <c r="BY686" s="121"/>
      <c r="BZ686" s="121"/>
      <c r="CA686" s="121"/>
      <c r="CB686" s="121"/>
      <c r="CC686" s="121"/>
      <c r="CD686" s="121"/>
      <c r="CE686" s="121"/>
      <c r="CF686" s="121"/>
      <c r="CG686" s="121"/>
      <c r="CH686" s="121"/>
      <c r="CI686" s="121"/>
      <c r="CJ686" s="121"/>
      <c r="CK686" s="121"/>
      <c r="CL686" s="121"/>
      <c r="CM686" s="121"/>
      <c r="CN686" s="121"/>
      <c r="CO686" s="121"/>
      <c r="CP686" s="121"/>
      <c r="CQ686" s="121"/>
      <c r="CR686" s="121"/>
      <c r="CS686" s="121"/>
      <c r="CT686" s="121"/>
      <c r="CU686" s="121"/>
      <c r="CV686" s="121"/>
      <c r="CW686" s="121"/>
      <c r="CX686" s="121"/>
      <c r="CY686" s="121"/>
      <c r="CZ686" s="121"/>
      <c r="DA686" s="121"/>
      <c r="DB686" s="121"/>
      <c r="DC686" s="121"/>
      <c r="DD686" s="121"/>
      <c r="DE686" s="121"/>
      <c r="DF686" s="121"/>
      <c r="DG686" s="121"/>
      <c r="DH686" s="121"/>
      <c r="DI686" s="121"/>
      <c r="DJ686" s="121"/>
      <c r="DK686" s="121"/>
      <c r="DL686" s="121"/>
      <c r="DM686" s="121"/>
      <c r="DN686" s="121"/>
      <c r="DO686" s="121"/>
      <c r="DP686" s="121"/>
      <c r="DQ686" s="121"/>
      <c r="DR686" s="121"/>
      <c r="DS686" s="121"/>
      <c r="DT686" s="121"/>
      <c r="DU686" s="121"/>
      <c r="DV686" s="121"/>
      <c r="DW686" s="121"/>
      <c r="DX686" s="121"/>
      <c r="DY686" s="121"/>
      <c r="DZ686" s="121"/>
      <c r="EA686" s="121"/>
      <c r="EB686" s="121"/>
      <c r="EC686" s="121"/>
      <c r="ED686" s="121"/>
      <c r="EE686" s="121"/>
      <c r="EF686" s="121"/>
      <c r="EG686" s="121"/>
      <c r="EH686" s="121"/>
      <c r="EI686" s="121"/>
      <c r="EJ686" s="121"/>
      <c r="EK686" s="121"/>
      <c r="EL686" s="121"/>
      <c r="EM686" s="121"/>
      <c r="EN686" s="121"/>
      <c r="EO686" s="121"/>
      <c r="EP686" s="121"/>
      <c r="EQ686" s="121"/>
      <c r="ER686" s="121"/>
      <c r="ES686" s="121"/>
      <c r="ET686" s="121"/>
      <c r="EU686" s="121"/>
      <c r="EV686" s="121"/>
      <c r="EW686" s="121"/>
      <c r="EX686" s="121"/>
      <c r="EY686" s="121"/>
      <c r="EZ686" s="121"/>
      <c r="FA686" s="121"/>
      <c r="FB686" s="121"/>
      <c r="FC686" s="121"/>
      <c r="FD686" s="121"/>
      <c r="FE686" s="121"/>
      <c r="FF686" s="121"/>
      <c r="FG686" s="121"/>
      <c r="FH686" s="121"/>
      <c r="FI686" s="121"/>
      <c r="FJ686" s="121"/>
      <c r="FK686" s="121"/>
      <c r="FL686" s="121"/>
      <c r="FM686" s="121"/>
      <c r="FN686" s="121"/>
      <c r="FO686" s="121"/>
      <c r="FP686" s="121"/>
      <c r="FQ686" s="121"/>
      <c r="FR686" s="121"/>
      <c r="FS686" s="121"/>
      <c r="FT686" s="121"/>
      <c r="FU686" s="121"/>
      <c r="FV686" s="121"/>
      <c r="FW686" s="121"/>
      <c r="FX686" s="121"/>
      <c r="FY686" s="121"/>
      <c r="FZ686" s="121"/>
      <c r="GA686" s="121"/>
      <c r="GB686" s="121"/>
      <c r="GC686" s="121"/>
      <c r="GD686" s="121"/>
      <c r="GE686" s="121"/>
      <c r="GF686" s="121"/>
      <c r="GG686" s="121"/>
      <c r="GH686" s="121"/>
      <c r="GI686" s="121"/>
      <c r="GJ686" s="121"/>
      <c r="GK686" s="121"/>
      <c r="GL686" s="121"/>
      <c r="GM686" s="121"/>
      <c r="GN686" s="121"/>
      <c r="GO686" s="121"/>
      <c r="GP686" s="121"/>
      <c r="GQ686" s="121"/>
      <c r="GR686" s="121"/>
      <c r="GS686" s="121"/>
      <c r="GT686" s="121"/>
      <c r="GU686" s="121"/>
      <c r="GV686" s="121"/>
      <c r="GW686" s="121"/>
      <c r="GX686" s="121"/>
      <c r="GY686" s="121"/>
      <c r="GZ686" s="121"/>
      <c r="HA686" s="121"/>
      <c r="HB686" s="121"/>
      <c r="HC686" s="121"/>
      <c r="HD686" s="121"/>
      <c r="HE686" s="121"/>
      <c r="HF686" s="121"/>
      <c r="HG686" s="121"/>
      <c r="HH686" s="121"/>
      <c r="HI686" s="121"/>
      <c r="HJ686" s="121"/>
      <c r="HK686" s="121"/>
      <c r="HL686" s="121"/>
      <c r="HM686" s="121"/>
      <c r="HN686" s="121"/>
      <c r="HO686" s="121"/>
      <c r="HP686" s="121"/>
      <c r="HQ686" s="121"/>
      <c r="HR686" s="121"/>
      <c r="HS686" s="121"/>
      <c r="HT686" s="121"/>
      <c r="HU686" s="121"/>
      <c r="HV686" s="121"/>
      <c r="HW686" s="121"/>
      <c r="HX686" s="121"/>
      <c r="HY686" s="121"/>
      <c r="HZ686" s="121"/>
      <c r="IA686" s="121"/>
      <c r="IB686" s="121"/>
      <c r="IC686" s="121"/>
      <c r="ID686" s="121"/>
    </row>
    <row r="687" spans="1:238" s="59" customFormat="1" ht="25.5">
      <c r="A687" s="72"/>
      <c r="B687" s="115" t="s">
        <v>764</v>
      </c>
      <c r="C687" s="74">
        <v>2019</v>
      </c>
      <c r="D687" s="74" t="s">
        <v>461</v>
      </c>
      <c r="E687" s="74" t="s">
        <v>748</v>
      </c>
      <c r="F687" s="74">
        <v>90</v>
      </c>
      <c r="G687" s="75">
        <v>601382.53</v>
      </c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21"/>
      <c r="AV687" s="121"/>
      <c r="AW687" s="121"/>
      <c r="AX687" s="121"/>
      <c r="AY687" s="121"/>
      <c r="AZ687" s="121"/>
      <c r="BA687" s="121"/>
      <c r="BB687" s="121"/>
      <c r="BC687" s="121"/>
      <c r="BD687" s="121"/>
      <c r="BE687" s="121"/>
      <c r="BF687" s="121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21"/>
      <c r="BS687" s="121"/>
      <c r="BT687" s="121"/>
      <c r="BU687" s="121"/>
      <c r="BV687" s="121"/>
      <c r="BW687" s="121"/>
      <c r="BX687" s="121"/>
      <c r="BY687" s="121"/>
      <c r="BZ687" s="121"/>
      <c r="CA687" s="121"/>
      <c r="CB687" s="121"/>
      <c r="CC687" s="121"/>
      <c r="CD687" s="121"/>
      <c r="CE687" s="121"/>
      <c r="CF687" s="121"/>
      <c r="CG687" s="121"/>
      <c r="CH687" s="121"/>
      <c r="CI687" s="121"/>
      <c r="CJ687" s="121"/>
      <c r="CK687" s="121"/>
      <c r="CL687" s="121"/>
      <c r="CM687" s="121"/>
      <c r="CN687" s="121"/>
      <c r="CO687" s="121"/>
      <c r="CP687" s="121"/>
      <c r="CQ687" s="121"/>
      <c r="CR687" s="121"/>
      <c r="CS687" s="121"/>
      <c r="CT687" s="121"/>
      <c r="CU687" s="121"/>
      <c r="CV687" s="121"/>
      <c r="CW687" s="121"/>
      <c r="CX687" s="121"/>
      <c r="CY687" s="121"/>
      <c r="CZ687" s="121"/>
      <c r="DA687" s="121"/>
      <c r="DB687" s="121"/>
      <c r="DC687" s="121"/>
      <c r="DD687" s="121"/>
      <c r="DE687" s="121"/>
      <c r="DF687" s="121"/>
      <c r="DG687" s="121"/>
      <c r="DH687" s="121"/>
      <c r="DI687" s="121"/>
      <c r="DJ687" s="121"/>
      <c r="DK687" s="121"/>
      <c r="DL687" s="121"/>
      <c r="DM687" s="121"/>
      <c r="DN687" s="121"/>
      <c r="DO687" s="121"/>
      <c r="DP687" s="121"/>
      <c r="DQ687" s="121"/>
      <c r="DR687" s="121"/>
      <c r="DS687" s="121"/>
      <c r="DT687" s="121"/>
      <c r="DU687" s="121"/>
      <c r="DV687" s="121"/>
      <c r="DW687" s="121"/>
      <c r="DX687" s="121"/>
      <c r="DY687" s="121"/>
      <c r="DZ687" s="121"/>
      <c r="EA687" s="121"/>
      <c r="EB687" s="121"/>
      <c r="EC687" s="121"/>
      <c r="ED687" s="121"/>
      <c r="EE687" s="121"/>
      <c r="EF687" s="121"/>
      <c r="EG687" s="121"/>
      <c r="EH687" s="121"/>
      <c r="EI687" s="121"/>
      <c r="EJ687" s="121"/>
      <c r="EK687" s="121"/>
      <c r="EL687" s="121"/>
      <c r="EM687" s="121"/>
      <c r="EN687" s="121"/>
      <c r="EO687" s="121"/>
      <c r="EP687" s="121"/>
      <c r="EQ687" s="121"/>
      <c r="ER687" s="121"/>
      <c r="ES687" s="121"/>
      <c r="ET687" s="121"/>
      <c r="EU687" s="121"/>
      <c r="EV687" s="121"/>
      <c r="EW687" s="121"/>
      <c r="EX687" s="121"/>
      <c r="EY687" s="121"/>
      <c r="EZ687" s="121"/>
      <c r="FA687" s="121"/>
      <c r="FB687" s="121"/>
      <c r="FC687" s="121"/>
      <c r="FD687" s="121"/>
      <c r="FE687" s="121"/>
      <c r="FF687" s="121"/>
      <c r="FG687" s="121"/>
      <c r="FH687" s="121"/>
      <c r="FI687" s="121"/>
      <c r="FJ687" s="121"/>
      <c r="FK687" s="121"/>
      <c r="FL687" s="121"/>
      <c r="FM687" s="121"/>
      <c r="FN687" s="121"/>
      <c r="FO687" s="121"/>
      <c r="FP687" s="121"/>
      <c r="FQ687" s="121"/>
      <c r="FR687" s="121"/>
      <c r="FS687" s="121"/>
      <c r="FT687" s="121"/>
      <c r="FU687" s="121"/>
      <c r="FV687" s="121"/>
      <c r="FW687" s="121"/>
      <c r="FX687" s="121"/>
      <c r="FY687" s="121"/>
      <c r="FZ687" s="121"/>
      <c r="GA687" s="121"/>
      <c r="GB687" s="121"/>
      <c r="GC687" s="121"/>
      <c r="GD687" s="121"/>
      <c r="GE687" s="121"/>
      <c r="GF687" s="121"/>
      <c r="GG687" s="121"/>
      <c r="GH687" s="121"/>
      <c r="GI687" s="121"/>
      <c r="GJ687" s="121"/>
      <c r="GK687" s="121"/>
      <c r="GL687" s="121"/>
      <c r="GM687" s="121"/>
      <c r="GN687" s="121"/>
      <c r="GO687" s="121"/>
      <c r="GP687" s="121"/>
      <c r="GQ687" s="121"/>
      <c r="GR687" s="121"/>
      <c r="GS687" s="121"/>
      <c r="GT687" s="121"/>
      <c r="GU687" s="121"/>
      <c r="GV687" s="121"/>
      <c r="GW687" s="121"/>
      <c r="GX687" s="121"/>
      <c r="GY687" s="121"/>
      <c r="GZ687" s="121"/>
      <c r="HA687" s="121"/>
      <c r="HB687" s="121"/>
      <c r="HC687" s="121"/>
      <c r="HD687" s="121"/>
      <c r="HE687" s="121"/>
      <c r="HF687" s="121"/>
      <c r="HG687" s="121"/>
      <c r="HH687" s="121"/>
      <c r="HI687" s="121"/>
      <c r="HJ687" s="121"/>
      <c r="HK687" s="121"/>
      <c r="HL687" s="121"/>
      <c r="HM687" s="121"/>
      <c r="HN687" s="121"/>
      <c r="HO687" s="121"/>
      <c r="HP687" s="121"/>
      <c r="HQ687" s="121"/>
      <c r="HR687" s="121"/>
      <c r="HS687" s="121"/>
      <c r="HT687" s="121"/>
      <c r="HU687" s="121"/>
      <c r="HV687" s="121"/>
      <c r="HW687" s="121"/>
      <c r="HX687" s="121"/>
      <c r="HY687" s="121"/>
      <c r="HZ687" s="121"/>
      <c r="IA687" s="121"/>
      <c r="IB687" s="121"/>
      <c r="IC687" s="121"/>
      <c r="ID687" s="121"/>
    </row>
    <row r="688" spans="1:238" s="59" customFormat="1" ht="63.75">
      <c r="A688" s="72"/>
      <c r="B688" s="100" t="s">
        <v>767</v>
      </c>
      <c r="C688" s="94">
        <v>2021</v>
      </c>
      <c r="D688" s="94" t="s">
        <v>461</v>
      </c>
      <c r="E688" s="94" t="s">
        <v>748</v>
      </c>
      <c r="F688" s="94">
        <v>150</v>
      </c>
      <c r="G688" s="95">
        <v>991031</v>
      </c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  <c r="BH688" s="60"/>
      <c r="BI688" s="60"/>
      <c r="BJ688" s="60"/>
      <c r="BK688" s="60"/>
      <c r="BL688" s="60"/>
      <c r="BM688" s="60"/>
      <c r="BN688" s="60"/>
      <c r="BO688" s="60"/>
      <c r="BP688" s="60"/>
      <c r="BQ688" s="60"/>
      <c r="BR688" s="60"/>
      <c r="BS688" s="60"/>
      <c r="BT688" s="60"/>
      <c r="BU688" s="60"/>
      <c r="BV688" s="60"/>
      <c r="BW688" s="60"/>
      <c r="BX688" s="60"/>
      <c r="BY688" s="60"/>
      <c r="BZ688" s="60"/>
      <c r="CA688" s="60"/>
      <c r="CB688" s="60"/>
      <c r="CC688" s="60"/>
      <c r="CD688" s="60"/>
      <c r="CE688" s="60"/>
      <c r="CF688" s="60"/>
      <c r="CG688" s="60"/>
      <c r="CH688" s="60"/>
      <c r="CI688" s="60"/>
      <c r="CJ688" s="60"/>
      <c r="CK688" s="60"/>
      <c r="CL688" s="60"/>
      <c r="CM688" s="60"/>
      <c r="CN688" s="60"/>
      <c r="CO688" s="60"/>
      <c r="CP688" s="60"/>
      <c r="CQ688" s="60"/>
      <c r="CR688" s="60"/>
      <c r="CS688" s="60"/>
      <c r="CT688" s="60"/>
      <c r="CU688" s="60"/>
      <c r="CV688" s="60"/>
      <c r="CW688" s="60"/>
      <c r="CX688" s="60"/>
      <c r="CY688" s="60"/>
      <c r="CZ688" s="60"/>
      <c r="DA688" s="60"/>
      <c r="DB688" s="60"/>
      <c r="DC688" s="60"/>
      <c r="DD688" s="60"/>
      <c r="DE688" s="60"/>
      <c r="DF688" s="60"/>
      <c r="DG688" s="60"/>
      <c r="DH688" s="60"/>
      <c r="DI688" s="60"/>
      <c r="DJ688" s="60"/>
      <c r="DK688" s="60"/>
      <c r="DL688" s="60"/>
      <c r="DM688" s="60"/>
      <c r="DN688" s="60"/>
      <c r="DO688" s="60"/>
      <c r="DP688" s="60"/>
      <c r="DQ688" s="60"/>
      <c r="DR688" s="60"/>
      <c r="DS688" s="60"/>
      <c r="DT688" s="60"/>
      <c r="DU688" s="60"/>
      <c r="DV688" s="60"/>
      <c r="DW688" s="60"/>
      <c r="DX688" s="60"/>
      <c r="DY688" s="60"/>
      <c r="DZ688" s="60"/>
      <c r="EA688" s="60"/>
      <c r="EB688" s="60"/>
      <c r="EC688" s="60"/>
      <c r="ED688" s="60"/>
      <c r="EE688" s="60"/>
      <c r="EF688" s="60"/>
      <c r="EG688" s="60"/>
      <c r="EH688" s="60"/>
      <c r="EI688" s="60"/>
      <c r="EJ688" s="60"/>
      <c r="EK688" s="60"/>
      <c r="EL688" s="60"/>
      <c r="EM688" s="60"/>
      <c r="EN688" s="60"/>
      <c r="EO688" s="60"/>
      <c r="EP688" s="60"/>
      <c r="EQ688" s="60"/>
      <c r="ER688" s="60"/>
      <c r="ES688" s="60"/>
      <c r="ET688" s="60"/>
      <c r="EU688" s="60"/>
      <c r="EV688" s="60"/>
      <c r="EW688" s="60"/>
      <c r="EX688" s="60"/>
      <c r="EY688" s="60"/>
      <c r="EZ688" s="60"/>
      <c r="FA688" s="60"/>
      <c r="FB688" s="60"/>
      <c r="FC688" s="60"/>
      <c r="FD688" s="60"/>
      <c r="FE688" s="60"/>
      <c r="FF688" s="60"/>
      <c r="FG688" s="60"/>
      <c r="FH688" s="60"/>
      <c r="FI688" s="60"/>
      <c r="FJ688" s="60"/>
      <c r="FK688" s="60"/>
      <c r="FL688" s="60"/>
      <c r="FM688" s="60"/>
      <c r="FN688" s="60"/>
      <c r="FO688" s="60"/>
      <c r="FP688" s="60"/>
      <c r="FQ688" s="60"/>
      <c r="FR688" s="60"/>
      <c r="FS688" s="60"/>
      <c r="FT688" s="60"/>
      <c r="FU688" s="60"/>
      <c r="FV688" s="60"/>
      <c r="FW688" s="60"/>
      <c r="FX688" s="60"/>
      <c r="FY688" s="60"/>
      <c r="FZ688" s="60"/>
      <c r="GA688" s="60"/>
      <c r="GB688" s="60"/>
      <c r="GC688" s="60"/>
      <c r="GD688" s="60"/>
      <c r="GE688" s="60"/>
      <c r="GF688" s="60"/>
      <c r="GG688" s="60"/>
      <c r="GH688" s="60"/>
      <c r="GI688" s="60"/>
      <c r="GJ688" s="60"/>
      <c r="GK688" s="60"/>
      <c r="GL688" s="60"/>
      <c r="GM688" s="60"/>
      <c r="GN688" s="60"/>
      <c r="GO688" s="60"/>
      <c r="GP688" s="60"/>
      <c r="GQ688" s="60"/>
      <c r="GR688" s="60"/>
      <c r="GS688" s="60"/>
      <c r="GT688" s="60"/>
      <c r="GU688" s="60"/>
      <c r="GV688" s="60"/>
      <c r="GW688" s="60"/>
      <c r="GX688" s="60"/>
      <c r="GY688" s="60"/>
      <c r="GZ688" s="60"/>
      <c r="HA688" s="60"/>
      <c r="HB688" s="60"/>
      <c r="HC688" s="60"/>
      <c r="HD688" s="60"/>
      <c r="HE688" s="60"/>
      <c r="HF688" s="60"/>
      <c r="HG688" s="60"/>
      <c r="HH688" s="60"/>
      <c r="HI688" s="60"/>
      <c r="HJ688" s="60"/>
      <c r="HK688" s="60"/>
      <c r="HL688" s="60"/>
      <c r="HM688" s="60"/>
      <c r="HN688" s="60"/>
      <c r="HO688" s="60"/>
      <c r="HP688" s="60"/>
      <c r="HQ688" s="60"/>
      <c r="HR688" s="60"/>
      <c r="HS688" s="60"/>
      <c r="HT688" s="60"/>
      <c r="HU688" s="60"/>
      <c r="HV688" s="60"/>
      <c r="HW688" s="60"/>
      <c r="HX688" s="60"/>
      <c r="HY688" s="60"/>
      <c r="HZ688" s="60"/>
      <c r="IA688" s="60"/>
      <c r="IB688" s="60"/>
      <c r="IC688" s="60"/>
      <c r="ID688" s="60"/>
    </row>
    <row r="689" spans="1:238" s="59" customFormat="1" ht="12.75">
      <c r="A689" s="68" t="s">
        <v>467</v>
      </c>
      <c r="B689" s="110" t="s">
        <v>765</v>
      </c>
      <c r="C689" s="70"/>
      <c r="D689" s="70" t="s">
        <v>73</v>
      </c>
      <c r="E689" s="70" t="s">
        <v>73</v>
      </c>
      <c r="F689" s="70"/>
      <c r="G689" s="83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7"/>
      <c r="AV689" s="107"/>
      <c r="AW689" s="107"/>
      <c r="AX689" s="107"/>
      <c r="AY689" s="107"/>
      <c r="AZ689" s="107"/>
      <c r="BA689" s="107"/>
      <c r="BB689" s="107"/>
      <c r="BC689" s="107"/>
      <c r="BD689" s="107"/>
      <c r="BE689" s="107"/>
      <c r="BF689" s="107"/>
      <c r="BG689" s="107"/>
      <c r="BH689" s="107"/>
      <c r="BI689" s="107"/>
      <c r="BJ689" s="107"/>
      <c r="BK689" s="107"/>
      <c r="BL689" s="107"/>
      <c r="BM689" s="107"/>
      <c r="BN689" s="107"/>
      <c r="BO689" s="107"/>
      <c r="BP689" s="107"/>
      <c r="BQ689" s="107"/>
      <c r="BR689" s="107"/>
      <c r="BS689" s="107"/>
      <c r="BT689" s="107"/>
      <c r="BU689" s="107"/>
      <c r="BV689" s="107"/>
      <c r="BW689" s="107"/>
      <c r="BX689" s="107"/>
      <c r="BY689" s="107"/>
      <c r="BZ689" s="107"/>
      <c r="CA689" s="107"/>
      <c r="CB689" s="107"/>
      <c r="CC689" s="107"/>
      <c r="CD689" s="107"/>
      <c r="CE689" s="107"/>
      <c r="CF689" s="107"/>
      <c r="CG689" s="107"/>
      <c r="CH689" s="107"/>
      <c r="CI689" s="107"/>
      <c r="CJ689" s="107"/>
      <c r="CK689" s="107"/>
      <c r="CL689" s="107"/>
      <c r="CM689" s="107"/>
      <c r="CN689" s="107"/>
      <c r="CO689" s="107"/>
      <c r="CP689" s="107"/>
      <c r="CQ689" s="107"/>
      <c r="CR689" s="107"/>
      <c r="CS689" s="107"/>
      <c r="CT689" s="107"/>
      <c r="CU689" s="107"/>
      <c r="CV689" s="107"/>
      <c r="CW689" s="107"/>
      <c r="CX689" s="107"/>
      <c r="CY689" s="107"/>
      <c r="CZ689" s="107"/>
      <c r="DA689" s="107"/>
      <c r="DB689" s="107"/>
      <c r="DC689" s="107"/>
      <c r="DD689" s="107"/>
      <c r="DE689" s="107"/>
      <c r="DF689" s="107"/>
      <c r="DG689" s="107"/>
      <c r="DH689" s="107"/>
      <c r="DI689" s="107"/>
      <c r="DJ689" s="107"/>
      <c r="DK689" s="107"/>
      <c r="DL689" s="107"/>
      <c r="DM689" s="107"/>
      <c r="DN689" s="107"/>
      <c r="DO689" s="107"/>
      <c r="DP689" s="107"/>
      <c r="DQ689" s="107"/>
      <c r="DR689" s="107"/>
      <c r="DS689" s="107"/>
      <c r="DT689" s="107"/>
      <c r="DU689" s="107"/>
      <c r="DV689" s="107"/>
      <c r="DW689" s="107"/>
      <c r="DX689" s="107"/>
      <c r="DY689" s="107"/>
      <c r="DZ689" s="107"/>
      <c r="EA689" s="107"/>
      <c r="EB689" s="107"/>
      <c r="EC689" s="107"/>
      <c r="ED689" s="107"/>
      <c r="EE689" s="107"/>
      <c r="EF689" s="107"/>
      <c r="EG689" s="107"/>
      <c r="EH689" s="107"/>
      <c r="EI689" s="107"/>
      <c r="EJ689" s="107"/>
      <c r="EK689" s="107"/>
      <c r="EL689" s="107"/>
      <c r="EM689" s="107"/>
      <c r="EN689" s="107"/>
      <c r="EO689" s="107"/>
      <c r="EP689" s="107"/>
      <c r="EQ689" s="107"/>
      <c r="ER689" s="107"/>
      <c r="ES689" s="107"/>
      <c r="ET689" s="107"/>
      <c r="EU689" s="107"/>
      <c r="EV689" s="107"/>
      <c r="EW689" s="107"/>
      <c r="EX689" s="107"/>
      <c r="EY689" s="107"/>
      <c r="EZ689" s="107"/>
      <c r="FA689" s="107"/>
      <c r="FB689" s="107"/>
      <c r="FC689" s="107"/>
      <c r="FD689" s="107"/>
      <c r="FE689" s="107"/>
      <c r="FF689" s="107"/>
      <c r="FG689" s="107"/>
      <c r="FH689" s="107"/>
      <c r="FI689" s="107"/>
      <c r="FJ689" s="107"/>
      <c r="FK689" s="107"/>
      <c r="FL689" s="107"/>
      <c r="FM689" s="107"/>
      <c r="FN689" s="107"/>
      <c r="FO689" s="107"/>
      <c r="FP689" s="107"/>
      <c r="FQ689" s="107"/>
      <c r="FR689" s="107"/>
      <c r="FS689" s="107"/>
      <c r="FT689" s="107"/>
      <c r="FU689" s="107"/>
      <c r="FV689" s="107"/>
      <c r="FW689" s="107"/>
      <c r="FX689" s="107"/>
      <c r="FY689" s="107"/>
      <c r="FZ689" s="107"/>
      <c r="GA689" s="107"/>
      <c r="GB689" s="107"/>
      <c r="GC689" s="107"/>
      <c r="GD689" s="107"/>
      <c r="GE689" s="107"/>
      <c r="GF689" s="107"/>
      <c r="GG689" s="107"/>
      <c r="GH689" s="107"/>
      <c r="GI689" s="107"/>
      <c r="GJ689" s="107"/>
      <c r="GK689" s="107"/>
      <c r="GL689" s="107"/>
      <c r="GM689" s="107"/>
      <c r="GN689" s="107"/>
      <c r="GO689" s="107"/>
      <c r="GP689" s="107"/>
      <c r="GQ689" s="107"/>
      <c r="GR689" s="107"/>
      <c r="GS689" s="107"/>
      <c r="GT689" s="107"/>
      <c r="GU689" s="107"/>
      <c r="GV689" s="107"/>
      <c r="GW689" s="107"/>
      <c r="GX689" s="107"/>
      <c r="GY689" s="107"/>
      <c r="GZ689" s="107"/>
      <c r="HA689" s="107"/>
      <c r="HB689" s="107"/>
      <c r="HC689" s="107"/>
      <c r="HD689" s="107"/>
      <c r="HE689" s="107"/>
      <c r="HF689" s="107"/>
      <c r="HG689" s="107"/>
      <c r="HH689" s="107"/>
      <c r="HI689" s="107"/>
      <c r="HJ689" s="107"/>
      <c r="HK689" s="107"/>
      <c r="HL689" s="107"/>
      <c r="HM689" s="107"/>
      <c r="HN689" s="107"/>
      <c r="HO689" s="107"/>
      <c r="HP689" s="107"/>
      <c r="HQ689" s="107"/>
      <c r="HR689" s="107"/>
      <c r="HS689" s="107"/>
      <c r="HT689" s="107"/>
      <c r="HU689" s="107"/>
      <c r="HV689" s="107"/>
      <c r="HW689" s="107"/>
      <c r="HX689" s="107"/>
      <c r="HY689" s="107"/>
      <c r="HZ689" s="107"/>
      <c r="IA689" s="107"/>
      <c r="IB689" s="107"/>
      <c r="IC689" s="107"/>
      <c r="ID689" s="107"/>
    </row>
    <row r="690" spans="1:238" s="59" customFormat="1" ht="12.75" hidden="1" outlineLevel="1">
      <c r="A690" s="68" t="s">
        <v>468</v>
      </c>
      <c r="B690" s="110" t="s">
        <v>768</v>
      </c>
      <c r="C690" s="70"/>
      <c r="D690" s="70" t="s">
        <v>73</v>
      </c>
      <c r="E690" s="70" t="s">
        <v>73</v>
      </c>
      <c r="F690" s="70" t="s">
        <v>73</v>
      </c>
      <c r="G690" s="83" t="s">
        <v>73</v>
      </c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7"/>
      <c r="AV690" s="107"/>
      <c r="AW690" s="107"/>
      <c r="AX690" s="107"/>
      <c r="AY690" s="107"/>
      <c r="AZ690" s="107"/>
      <c r="BA690" s="107"/>
      <c r="BB690" s="107"/>
      <c r="BC690" s="107"/>
      <c r="BD690" s="107"/>
      <c r="BE690" s="107"/>
      <c r="BF690" s="107"/>
      <c r="BG690" s="107"/>
      <c r="BH690" s="107"/>
      <c r="BI690" s="107"/>
      <c r="BJ690" s="107"/>
      <c r="BK690" s="107"/>
      <c r="BL690" s="107"/>
      <c r="BM690" s="107"/>
      <c r="BN690" s="107"/>
      <c r="BO690" s="107"/>
      <c r="BP690" s="107"/>
      <c r="BQ690" s="107"/>
      <c r="BR690" s="107"/>
      <c r="BS690" s="107"/>
      <c r="BT690" s="107"/>
      <c r="BU690" s="107"/>
      <c r="BV690" s="107"/>
      <c r="BW690" s="107"/>
      <c r="BX690" s="107"/>
      <c r="BY690" s="107"/>
      <c r="BZ690" s="107"/>
      <c r="CA690" s="107"/>
      <c r="CB690" s="107"/>
      <c r="CC690" s="107"/>
      <c r="CD690" s="107"/>
      <c r="CE690" s="107"/>
      <c r="CF690" s="107"/>
      <c r="CG690" s="107"/>
      <c r="CH690" s="107"/>
      <c r="CI690" s="107"/>
      <c r="CJ690" s="107"/>
      <c r="CK690" s="107"/>
      <c r="CL690" s="107"/>
      <c r="CM690" s="107"/>
      <c r="CN690" s="107"/>
      <c r="CO690" s="107"/>
      <c r="CP690" s="107"/>
      <c r="CQ690" s="107"/>
      <c r="CR690" s="107"/>
      <c r="CS690" s="107"/>
      <c r="CT690" s="107"/>
      <c r="CU690" s="107"/>
      <c r="CV690" s="107"/>
      <c r="CW690" s="107"/>
      <c r="CX690" s="107"/>
      <c r="CY690" s="107"/>
      <c r="CZ690" s="107"/>
      <c r="DA690" s="107"/>
      <c r="DB690" s="107"/>
      <c r="DC690" s="107"/>
      <c r="DD690" s="107"/>
      <c r="DE690" s="107"/>
      <c r="DF690" s="107"/>
      <c r="DG690" s="107"/>
      <c r="DH690" s="107"/>
      <c r="DI690" s="107"/>
      <c r="DJ690" s="107"/>
      <c r="DK690" s="107"/>
      <c r="DL690" s="107"/>
      <c r="DM690" s="107"/>
      <c r="DN690" s="107"/>
      <c r="DO690" s="107"/>
      <c r="DP690" s="107"/>
      <c r="DQ690" s="107"/>
      <c r="DR690" s="107"/>
      <c r="DS690" s="107"/>
      <c r="DT690" s="107"/>
      <c r="DU690" s="107"/>
      <c r="DV690" s="107"/>
      <c r="DW690" s="107"/>
      <c r="DX690" s="107"/>
      <c r="DY690" s="107"/>
      <c r="DZ690" s="107"/>
      <c r="EA690" s="107"/>
      <c r="EB690" s="107"/>
      <c r="EC690" s="107"/>
      <c r="ED690" s="107"/>
      <c r="EE690" s="107"/>
      <c r="EF690" s="107"/>
      <c r="EG690" s="107"/>
      <c r="EH690" s="107"/>
      <c r="EI690" s="107"/>
      <c r="EJ690" s="107"/>
      <c r="EK690" s="107"/>
      <c r="EL690" s="107"/>
      <c r="EM690" s="107"/>
      <c r="EN690" s="107"/>
      <c r="EO690" s="107"/>
      <c r="EP690" s="107"/>
      <c r="EQ690" s="107"/>
      <c r="ER690" s="107"/>
      <c r="ES690" s="107"/>
      <c r="ET690" s="107"/>
      <c r="EU690" s="107"/>
      <c r="EV690" s="107"/>
      <c r="EW690" s="107"/>
      <c r="EX690" s="107"/>
      <c r="EY690" s="107"/>
      <c r="EZ690" s="107"/>
      <c r="FA690" s="107"/>
      <c r="FB690" s="107"/>
      <c r="FC690" s="107"/>
      <c r="FD690" s="107"/>
      <c r="FE690" s="107"/>
      <c r="FF690" s="107"/>
      <c r="FG690" s="107"/>
      <c r="FH690" s="107"/>
      <c r="FI690" s="107"/>
      <c r="FJ690" s="107"/>
      <c r="FK690" s="107"/>
      <c r="FL690" s="107"/>
      <c r="FM690" s="107"/>
      <c r="FN690" s="107"/>
      <c r="FO690" s="107"/>
      <c r="FP690" s="107"/>
      <c r="FQ690" s="107"/>
      <c r="FR690" s="107"/>
      <c r="FS690" s="107"/>
      <c r="FT690" s="107"/>
      <c r="FU690" s="107"/>
      <c r="FV690" s="107"/>
      <c r="FW690" s="107"/>
      <c r="FX690" s="107"/>
      <c r="FY690" s="107"/>
      <c r="FZ690" s="107"/>
      <c r="GA690" s="107"/>
      <c r="GB690" s="107"/>
      <c r="GC690" s="107"/>
      <c r="GD690" s="107"/>
      <c r="GE690" s="107"/>
      <c r="GF690" s="107"/>
      <c r="GG690" s="107"/>
      <c r="GH690" s="107"/>
      <c r="GI690" s="107"/>
      <c r="GJ690" s="107"/>
      <c r="GK690" s="107"/>
      <c r="GL690" s="107"/>
      <c r="GM690" s="107"/>
      <c r="GN690" s="107"/>
      <c r="GO690" s="107"/>
      <c r="GP690" s="107"/>
      <c r="GQ690" s="107"/>
      <c r="GR690" s="107"/>
      <c r="GS690" s="107"/>
      <c r="GT690" s="107"/>
      <c r="GU690" s="107"/>
      <c r="GV690" s="107"/>
      <c r="GW690" s="107"/>
      <c r="GX690" s="107"/>
      <c r="GY690" s="107"/>
      <c r="GZ690" s="107"/>
      <c r="HA690" s="107"/>
      <c r="HB690" s="107"/>
      <c r="HC690" s="107"/>
      <c r="HD690" s="107"/>
      <c r="HE690" s="107"/>
      <c r="HF690" s="107"/>
      <c r="HG690" s="107"/>
      <c r="HH690" s="107"/>
      <c r="HI690" s="107"/>
      <c r="HJ690" s="107"/>
      <c r="HK690" s="107"/>
      <c r="HL690" s="107"/>
      <c r="HM690" s="107"/>
      <c r="HN690" s="107"/>
      <c r="HO690" s="107"/>
      <c r="HP690" s="107"/>
      <c r="HQ690" s="107"/>
      <c r="HR690" s="107"/>
      <c r="HS690" s="107"/>
      <c r="HT690" s="107"/>
      <c r="HU690" s="107"/>
      <c r="HV690" s="107"/>
      <c r="HW690" s="107"/>
      <c r="HX690" s="107"/>
      <c r="HY690" s="107"/>
      <c r="HZ690" s="107"/>
      <c r="IA690" s="107"/>
      <c r="IB690" s="107"/>
      <c r="IC690" s="107"/>
      <c r="ID690" s="107"/>
    </row>
    <row r="691" spans="1:238" s="59" customFormat="1" ht="12.75" hidden="1" outlineLevel="1">
      <c r="A691" s="68" t="s">
        <v>769</v>
      </c>
      <c r="B691" s="110" t="s">
        <v>770</v>
      </c>
      <c r="C691" s="70"/>
      <c r="D691" s="70" t="s">
        <v>73</v>
      </c>
      <c r="E691" s="70" t="s">
        <v>73</v>
      </c>
      <c r="F691" s="70" t="s">
        <v>73</v>
      </c>
      <c r="G691" s="83" t="s">
        <v>73</v>
      </c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7"/>
      <c r="AV691" s="107"/>
      <c r="AW691" s="107"/>
      <c r="AX691" s="107"/>
      <c r="AY691" s="107"/>
      <c r="AZ691" s="107"/>
      <c r="BA691" s="107"/>
      <c r="BB691" s="107"/>
      <c r="BC691" s="107"/>
      <c r="BD691" s="107"/>
      <c r="BE691" s="107"/>
      <c r="BF691" s="107"/>
      <c r="BG691" s="107"/>
      <c r="BH691" s="107"/>
      <c r="BI691" s="107"/>
      <c r="BJ691" s="107"/>
      <c r="BK691" s="107"/>
      <c r="BL691" s="107"/>
      <c r="BM691" s="107"/>
      <c r="BN691" s="107"/>
      <c r="BO691" s="107"/>
      <c r="BP691" s="107"/>
      <c r="BQ691" s="107"/>
      <c r="BR691" s="107"/>
      <c r="BS691" s="107"/>
      <c r="BT691" s="107"/>
      <c r="BU691" s="107"/>
      <c r="BV691" s="107"/>
      <c r="BW691" s="107"/>
      <c r="BX691" s="107"/>
      <c r="BY691" s="107"/>
      <c r="BZ691" s="107"/>
      <c r="CA691" s="107"/>
      <c r="CB691" s="107"/>
      <c r="CC691" s="107"/>
      <c r="CD691" s="107"/>
      <c r="CE691" s="107"/>
      <c r="CF691" s="107"/>
      <c r="CG691" s="107"/>
      <c r="CH691" s="107"/>
      <c r="CI691" s="107"/>
      <c r="CJ691" s="107"/>
      <c r="CK691" s="107"/>
      <c r="CL691" s="107"/>
      <c r="CM691" s="107"/>
      <c r="CN691" s="107"/>
      <c r="CO691" s="107"/>
      <c r="CP691" s="107"/>
      <c r="CQ691" s="107"/>
      <c r="CR691" s="107"/>
      <c r="CS691" s="107"/>
      <c r="CT691" s="107"/>
      <c r="CU691" s="107"/>
      <c r="CV691" s="107"/>
      <c r="CW691" s="107"/>
      <c r="CX691" s="107"/>
      <c r="CY691" s="107"/>
      <c r="CZ691" s="107"/>
      <c r="DA691" s="107"/>
      <c r="DB691" s="107"/>
      <c r="DC691" s="107"/>
      <c r="DD691" s="107"/>
      <c r="DE691" s="107"/>
      <c r="DF691" s="107"/>
      <c r="DG691" s="107"/>
      <c r="DH691" s="107"/>
      <c r="DI691" s="107"/>
      <c r="DJ691" s="107"/>
      <c r="DK691" s="107"/>
      <c r="DL691" s="107"/>
      <c r="DM691" s="107"/>
      <c r="DN691" s="107"/>
      <c r="DO691" s="107"/>
      <c r="DP691" s="107"/>
      <c r="DQ691" s="107"/>
      <c r="DR691" s="107"/>
      <c r="DS691" s="107"/>
      <c r="DT691" s="107"/>
      <c r="DU691" s="107"/>
      <c r="DV691" s="107"/>
      <c r="DW691" s="107"/>
      <c r="DX691" s="107"/>
      <c r="DY691" s="107"/>
      <c r="DZ691" s="107"/>
      <c r="EA691" s="107"/>
      <c r="EB691" s="107"/>
      <c r="EC691" s="107"/>
      <c r="ED691" s="107"/>
      <c r="EE691" s="107"/>
      <c r="EF691" s="107"/>
      <c r="EG691" s="107"/>
      <c r="EH691" s="107"/>
      <c r="EI691" s="107"/>
      <c r="EJ691" s="107"/>
      <c r="EK691" s="107"/>
      <c r="EL691" s="107"/>
      <c r="EM691" s="107"/>
      <c r="EN691" s="107"/>
      <c r="EO691" s="107"/>
      <c r="EP691" s="107"/>
      <c r="EQ691" s="107"/>
      <c r="ER691" s="107"/>
      <c r="ES691" s="107"/>
      <c r="ET691" s="107"/>
      <c r="EU691" s="107"/>
      <c r="EV691" s="107"/>
      <c r="EW691" s="107"/>
      <c r="EX691" s="107"/>
      <c r="EY691" s="107"/>
      <c r="EZ691" s="107"/>
      <c r="FA691" s="107"/>
      <c r="FB691" s="107"/>
      <c r="FC691" s="107"/>
      <c r="FD691" s="107"/>
      <c r="FE691" s="107"/>
      <c r="FF691" s="107"/>
      <c r="FG691" s="107"/>
      <c r="FH691" s="107"/>
      <c r="FI691" s="107"/>
      <c r="FJ691" s="107"/>
      <c r="FK691" s="107"/>
      <c r="FL691" s="107"/>
      <c r="FM691" s="107"/>
      <c r="FN691" s="107"/>
      <c r="FO691" s="107"/>
      <c r="FP691" s="107"/>
      <c r="FQ691" s="107"/>
      <c r="FR691" s="107"/>
      <c r="FS691" s="107"/>
      <c r="FT691" s="107"/>
      <c r="FU691" s="107"/>
      <c r="FV691" s="107"/>
      <c r="FW691" s="107"/>
      <c r="FX691" s="107"/>
      <c r="FY691" s="107"/>
      <c r="FZ691" s="107"/>
      <c r="GA691" s="107"/>
      <c r="GB691" s="107"/>
      <c r="GC691" s="107"/>
      <c r="GD691" s="107"/>
      <c r="GE691" s="107"/>
      <c r="GF691" s="107"/>
      <c r="GG691" s="107"/>
      <c r="GH691" s="107"/>
      <c r="GI691" s="107"/>
      <c r="GJ691" s="107"/>
      <c r="GK691" s="107"/>
      <c r="GL691" s="107"/>
      <c r="GM691" s="107"/>
      <c r="GN691" s="107"/>
      <c r="GO691" s="107"/>
      <c r="GP691" s="107"/>
      <c r="GQ691" s="107"/>
      <c r="GR691" s="107"/>
      <c r="GS691" s="107"/>
      <c r="GT691" s="107"/>
      <c r="GU691" s="107"/>
      <c r="GV691" s="107"/>
      <c r="GW691" s="107"/>
      <c r="GX691" s="107"/>
      <c r="GY691" s="107"/>
      <c r="GZ691" s="107"/>
      <c r="HA691" s="107"/>
      <c r="HB691" s="107"/>
      <c r="HC691" s="107"/>
      <c r="HD691" s="107"/>
      <c r="HE691" s="107"/>
      <c r="HF691" s="107"/>
      <c r="HG691" s="107"/>
      <c r="HH691" s="107"/>
      <c r="HI691" s="107"/>
      <c r="HJ691" s="107"/>
      <c r="HK691" s="107"/>
      <c r="HL691" s="107"/>
      <c r="HM691" s="107"/>
      <c r="HN691" s="107"/>
      <c r="HO691" s="107"/>
      <c r="HP691" s="107"/>
      <c r="HQ691" s="107"/>
      <c r="HR691" s="107"/>
      <c r="HS691" s="107"/>
      <c r="HT691" s="107"/>
      <c r="HU691" s="107"/>
      <c r="HV691" s="107"/>
      <c r="HW691" s="107"/>
      <c r="HX691" s="107"/>
      <c r="HY691" s="107"/>
      <c r="HZ691" s="107"/>
      <c r="IA691" s="107"/>
      <c r="IB691" s="107"/>
      <c r="IC691" s="107"/>
      <c r="ID691" s="107"/>
    </row>
    <row r="692" spans="1:238" s="59" customFormat="1" ht="12.75" hidden="1" outlineLevel="1">
      <c r="A692" s="68" t="s">
        <v>771</v>
      </c>
      <c r="B692" s="110" t="s">
        <v>772</v>
      </c>
      <c r="C692" s="70"/>
      <c r="D692" s="70" t="s">
        <v>73</v>
      </c>
      <c r="E692" s="70" t="s">
        <v>73</v>
      </c>
      <c r="F692" s="70" t="s">
        <v>73</v>
      </c>
      <c r="G692" s="83" t="s">
        <v>73</v>
      </c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7"/>
      <c r="AV692" s="107"/>
      <c r="AW692" s="107"/>
      <c r="AX692" s="107"/>
      <c r="AY692" s="107"/>
      <c r="AZ692" s="107"/>
      <c r="BA692" s="107"/>
      <c r="BB692" s="107"/>
      <c r="BC692" s="107"/>
      <c r="BD692" s="107"/>
      <c r="BE692" s="107"/>
      <c r="BF692" s="107"/>
      <c r="BG692" s="107"/>
      <c r="BH692" s="107"/>
      <c r="BI692" s="107"/>
      <c r="BJ692" s="107"/>
      <c r="BK692" s="107"/>
      <c r="BL692" s="107"/>
      <c r="BM692" s="107"/>
      <c r="BN692" s="107"/>
      <c r="BO692" s="107"/>
      <c r="BP692" s="107"/>
      <c r="BQ692" s="107"/>
      <c r="BR692" s="107"/>
      <c r="BS692" s="107"/>
      <c r="BT692" s="107"/>
      <c r="BU692" s="107"/>
      <c r="BV692" s="107"/>
      <c r="BW692" s="107"/>
      <c r="BX692" s="107"/>
      <c r="BY692" s="107"/>
      <c r="BZ692" s="107"/>
      <c r="CA692" s="107"/>
      <c r="CB692" s="107"/>
      <c r="CC692" s="107"/>
      <c r="CD692" s="107"/>
      <c r="CE692" s="107"/>
      <c r="CF692" s="107"/>
      <c r="CG692" s="107"/>
      <c r="CH692" s="107"/>
      <c r="CI692" s="107"/>
      <c r="CJ692" s="107"/>
      <c r="CK692" s="107"/>
      <c r="CL692" s="107"/>
      <c r="CM692" s="107"/>
      <c r="CN692" s="107"/>
      <c r="CO692" s="107"/>
      <c r="CP692" s="107"/>
      <c r="CQ692" s="107"/>
      <c r="CR692" s="107"/>
      <c r="CS692" s="107"/>
      <c r="CT692" s="107"/>
      <c r="CU692" s="107"/>
      <c r="CV692" s="107"/>
      <c r="CW692" s="107"/>
      <c r="CX692" s="107"/>
      <c r="CY692" s="107"/>
      <c r="CZ692" s="107"/>
      <c r="DA692" s="107"/>
      <c r="DB692" s="107"/>
      <c r="DC692" s="107"/>
      <c r="DD692" s="107"/>
      <c r="DE692" s="107"/>
      <c r="DF692" s="107"/>
      <c r="DG692" s="107"/>
      <c r="DH692" s="107"/>
      <c r="DI692" s="107"/>
      <c r="DJ692" s="107"/>
      <c r="DK692" s="107"/>
      <c r="DL692" s="107"/>
      <c r="DM692" s="107"/>
      <c r="DN692" s="107"/>
      <c r="DO692" s="107"/>
      <c r="DP692" s="107"/>
      <c r="DQ692" s="107"/>
      <c r="DR692" s="107"/>
      <c r="DS692" s="107"/>
      <c r="DT692" s="107"/>
      <c r="DU692" s="107"/>
      <c r="DV692" s="107"/>
      <c r="DW692" s="107"/>
      <c r="DX692" s="107"/>
      <c r="DY692" s="107"/>
      <c r="DZ692" s="107"/>
      <c r="EA692" s="107"/>
      <c r="EB692" s="107"/>
      <c r="EC692" s="107"/>
      <c r="ED692" s="107"/>
      <c r="EE692" s="107"/>
      <c r="EF692" s="107"/>
      <c r="EG692" s="107"/>
      <c r="EH692" s="107"/>
      <c r="EI692" s="107"/>
      <c r="EJ692" s="107"/>
      <c r="EK692" s="107"/>
      <c r="EL692" s="107"/>
      <c r="EM692" s="107"/>
      <c r="EN692" s="107"/>
      <c r="EO692" s="107"/>
      <c r="EP692" s="107"/>
      <c r="EQ692" s="107"/>
      <c r="ER692" s="107"/>
      <c r="ES692" s="107"/>
      <c r="ET692" s="107"/>
      <c r="EU692" s="107"/>
      <c r="EV692" s="107"/>
      <c r="EW692" s="107"/>
      <c r="EX692" s="107"/>
      <c r="EY692" s="107"/>
      <c r="EZ692" s="107"/>
      <c r="FA692" s="107"/>
      <c r="FB692" s="107"/>
      <c r="FC692" s="107"/>
      <c r="FD692" s="107"/>
      <c r="FE692" s="107"/>
      <c r="FF692" s="107"/>
      <c r="FG692" s="107"/>
      <c r="FH692" s="107"/>
      <c r="FI692" s="107"/>
      <c r="FJ692" s="107"/>
      <c r="FK692" s="107"/>
      <c r="FL692" s="107"/>
      <c r="FM692" s="107"/>
      <c r="FN692" s="107"/>
      <c r="FO692" s="107"/>
      <c r="FP692" s="107"/>
      <c r="FQ692" s="107"/>
      <c r="FR692" s="107"/>
      <c r="FS692" s="107"/>
      <c r="FT692" s="107"/>
      <c r="FU692" s="107"/>
      <c r="FV692" s="107"/>
      <c r="FW692" s="107"/>
      <c r="FX692" s="107"/>
      <c r="FY692" s="107"/>
      <c r="FZ692" s="107"/>
      <c r="GA692" s="107"/>
      <c r="GB692" s="107"/>
      <c r="GC692" s="107"/>
      <c r="GD692" s="107"/>
      <c r="GE692" s="107"/>
      <c r="GF692" s="107"/>
      <c r="GG692" s="107"/>
      <c r="GH692" s="107"/>
      <c r="GI692" s="107"/>
      <c r="GJ692" s="107"/>
      <c r="GK692" s="107"/>
      <c r="GL692" s="107"/>
      <c r="GM692" s="107"/>
      <c r="GN692" s="107"/>
      <c r="GO692" s="107"/>
      <c r="GP692" s="107"/>
      <c r="GQ692" s="107"/>
      <c r="GR692" s="107"/>
      <c r="GS692" s="107"/>
      <c r="GT692" s="107"/>
      <c r="GU692" s="107"/>
      <c r="GV692" s="107"/>
      <c r="GW692" s="107"/>
      <c r="GX692" s="107"/>
      <c r="GY692" s="107"/>
      <c r="GZ692" s="107"/>
      <c r="HA692" s="107"/>
      <c r="HB692" s="107"/>
      <c r="HC692" s="107"/>
      <c r="HD692" s="107"/>
      <c r="HE692" s="107"/>
      <c r="HF692" s="107"/>
      <c r="HG692" s="107"/>
      <c r="HH692" s="107"/>
      <c r="HI692" s="107"/>
      <c r="HJ692" s="107"/>
      <c r="HK692" s="107"/>
      <c r="HL692" s="107"/>
      <c r="HM692" s="107"/>
      <c r="HN692" s="107"/>
      <c r="HO692" s="107"/>
      <c r="HP692" s="107"/>
      <c r="HQ692" s="107"/>
      <c r="HR692" s="107"/>
      <c r="HS692" s="107"/>
      <c r="HT692" s="107"/>
      <c r="HU692" s="107"/>
      <c r="HV692" s="107"/>
      <c r="HW692" s="107"/>
      <c r="HX692" s="107"/>
      <c r="HY692" s="107"/>
      <c r="HZ692" s="107"/>
      <c r="IA692" s="107"/>
      <c r="IB692" s="107"/>
      <c r="IC692" s="107"/>
      <c r="ID692" s="107"/>
    </row>
    <row r="693" spans="1:238" s="59" customFormat="1" ht="12.75" hidden="1" outlineLevel="1">
      <c r="A693" s="68" t="s">
        <v>773</v>
      </c>
      <c r="B693" s="110" t="s">
        <v>774</v>
      </c>
      <c r="C693" s="70"/>
      <c r="D693" s="70" t="s">
        <v>73</v>
      </c>
      <c r="E693" s="70" t="s">
        <v>73</v>
      </c>
      <c r="F693" s="70" t="s">
        <v>73</v>
      </c>
      <c r="G693" s="83" t="s">
        <v>73</v>
      </c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7"/>
      <c r="AV693" s="107"/>
      <c r="AW693" s="107"/>
      <c r="AX693" s="107"/>
      <c r="AY693" s="107"/>
      <c r="AZ693" s="107"/>
      <c r="BA693" s="107"/>
      <c r="BB693" s="107"/>
      <c r="BC693" s="107"/>
      <c r="BD693" s="107"/>
      <c r="BE693" s="107"/>
      <c r="BF693" s="107"/>
      <c r="BG693" s="107"/>
      <c r="BH693" s="107"/>
      <c r="BI693" s="107"/>
      <c r="BJ693" s="107"/>
      <c r="BK693" s="107"/>
      <c r="BL693" s="107"/>
      <c r="BM693" s="107"/>
      <c r="BN693" s="107"/>
      <c r="BO693" s="107"/>
      <c r="BP693" s="107"/>
      <c r="BQ693" s="107"/>
      <c r="BR693" s="107"/>
      <c r="BS693" s="107"/>
      <c r="BT693" s="107"/>
      <c r="BU693" s="107"/>
      <c r="BV693" s="107"/>
      <c r="BW693" s="107"/>
      <c r="BX693" s="107"/>
      <c r="BY693" s="107"/>
      <c r="BZ693" s="107"/>
      <c r="CA693" s="107"/>
      <c r="CB693" s="107"/>
      <c r="CC693" s="107"/>
      <c r="CD693" s="107"/>
      <c r="CE693" s="107"/>
      <c r="CF693" s="107"/>
      <c r="CG693" s="107"/>
      <c r="CH693" s="107"/>
      <c r="CI693" s="107"/>
      <c r="CJ693" s="107"/>
      <c r="CK693" s="107"/>
      <c r="CL693" s="107"/>
      <c r="CM693" s="107"/>
      <c r="CN693" s="107"/>
      <c r="CO693" s="107"/>
      <c r="CP693" s="107"/>
      <c r="CQ693" s="107"/>
      <c r="CR693" s="107"/>
      <c r="CS693" s="107"/>
      <c r="CT693" s="107"/>
      <c r="CU693" s="107"/>
      <c r="CV693" s="107"/>
      <c r="CW693" s="107"/>
      <c r="CX693" s="107"/>
      <c r="CY693" s="107"/>
      <c r="CZ693" s="107"/>
      <c r="DA693" s="107"/>
      <c r="DB693" s="107"/>
      <c r="DC693" s="107"/>
      <c r="DD693" s="107"/>
      <c r="DE693" s="107"/>
      <c r="DF693" s="107"/>
      <c r="DG693" s="107"/>
      <c r="DH693" s="107"/>
      <c r="DI693" s="107"/>
      <c r="DJ693" s="107"/>
      <c r="DK693" s="107"/>
      <c r="DL693" s="107"/>
      <c r="DM693" s="107"/>
      <c r="DN693" s="107"/>
      <c r="DO693" s="107"/>
      <c r="DP693" s="107"/>
      <c r="DQ693" s="107"/>
      <c r="DR693" s="107"/>
      <c r="DS693" s="107"/>
      <c r="DT693" s="107"/>
      <c r="DU693" s="107"/>
      <c r="DV693" s="107"/>
      <c r="DW693" s="107"/>
      <c r="DX693" s="107"/>
      <c r="DY693" s="107"/>
      <c r="DZ693" s="107"/>
      <c r="EA693" s="107"/>
      <c r="EB693" s="107"/>
      <c r="EC693" s="107"/>
      <c r="ED693" s="107"/>
      <c r="EE693" s="107"/>
      <c r="EF693" s="107"/>
      <c r="EG693" s="107"/>
      <c r="EH693" s="107"/>
      <c r="EI693" s="107"/>
      <c r="EJ693" s="107"/>
      <c r="EK693" s="107"/>
      <c r="EL693" s="107"/>
      <c r="EM693" s="107"/>
      <c r="EN693" s="107"/>
      <c r="EO693" s="107"/>
      <c r="EP693" s="107"/>
      <c r="EQ693" s="107"/>
      <c r="ER693" s="107"/>
      <c r="ES693" s="107"/>
      <c r="ET693" s="107"/>
      <c r="EU693" s="107"/>
      <c r="EV693" s="107"/>
      <c r="EW693" s="107"/>
      <c r="EX693" s="107"/>
      <c r="EY693" s="107"/>
      <c r="EZ693" s="107"/>
      <c r="FA693" s="107"/>
      <c r="FB693" s="107"/>
      <c r="FC693" s="107"/>
      <c r="FD693" s="107"/>
      <c r="FE693" s="107"/>
      <c r="FF693" s="107"/>
      <c r="FG693" s="107"/>
      <c r="FH693" s="107"/>
      <c r="FI693" s="107"/>
      <c r="FJ693" s="107"/>
      <c r="FK693" s="107"/>
      <c r="FL693" s="107"/>
      <c r="FM693" s="107"/>
      <c r="FN693" s="107"/>
      <c r="FO693" s="107"/>
      <c r="FP693" s="107"/>
      <c r="FQ693" s="107"/>
      <c r="FR693" s="107"/>
      <c r="FS693" s="107"/>
      <c r="FT693" s="107"/>
      <c r="FU693" s="107"/>
      <c r="FV693" s="107"/>
      <c r="FW693" s="107"/>
      <c r="FX693" s="107"/>
      <c r="FY693" s="107"/>
      <c r="FZ693" s="107"/>
      <c r="GA693" s="107"/>
      <c r="GB693" s="107"/>
      <c r="GC693" s="107"/>
      <c r="GD693" s="107"/>
      <c r="GE693" s="107"/>
      <c r="GF693" s="107"/>
      <c r="GG693" s="107"/>
      <c r="GH693" s="107"/>
      <c r="GI693" s="107"/>
      <c r="GJ693" s="107"/>
      <c r="GK693" s="107"/>
      <c r="GL693" s="107"/>
      <c r="GM693" s="107"/>
      <c r="GN693" s="107"/>
      <c r="GO693" s="107"/>
      <c r="GP693" s="107"/>
      <c r="GQ693" s="107"/>
      <c r="GR693" s="107"/>
      <c r="GS693" s="107"/>
      <c r="GT693" s="107"/>
      <c r="GU693" s="107"/>
      <c r="GV693" s="107"/>
      <c r="GW693" s="107"/>
      <c r="GX693" s="107"/>
      <c r="GY693" s="107"/>
      <c r="GZ693" s="107"/>
      <c r="HA693" s="107"/>
      <c r="HB693" s="107"/>
      <c r="HC693" s="107"/>
      <c r="HD693" s="107"/>
      <c r="HE693" s="107"/>
      <c r="HF693" s="107"/>
      <c r="HG693" s="107"/>
      <c r="HH693" s="107"/>
      <c r="HI693" s="107"/>
      <c r="HJ693" s="107"/>
      <c r="HK693" s="107"/>
      <c r="HL693" s="107"/>
      <c r="HM693" s="107"/>
      <c r="HN693" s="107"/>
      <c r="HO693" s="107"/>
      <c r="HP693" s="107"/>
      <c r="HQ693" s="107"/>
      <c r="HR693" s="107"/>
      <c r="HS693" s="107"/>
      <c r="HT693" s="107"/>
      <c r="HU693" s="107"/>
      <c r="HV693" s="107"/>
      <c r="HW693" s="107"/>
      <c r="HX693" s="107"/>
      <c r="HY693" s="107"/>
      <c r="HZ693" s="107"/>
      <c r="IA693" s="107"/>
      <c r="IB693" s="107"/>
      <c r="IC693" s="107"/>
      <c r="ID693" s="107"/>
    </row>
    <row r="694" spans="1:238" s="59" customFormat="1" ht="12.75" hidden="1" outlineLevel="1">
      <c r="A694" s="68" t="s">
        <v>775</v>
      </c>
      <c r="B694" s="110" t="s">
        <v>776</v>
      </c>
      <c r="C694" s="70"/>
      <c r="D694" s="70" t="s">
        <v>73</v>
      </c>
      <c r="E694" s="70" t="s">
        <v>73</v>
      </c>
      <c r="F694" s="70" t="s">
        <v>73</v>
      </c>
      <c r="G694" s="83" t="s">
        <v>73</v>
      </c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7"/>
      <c r="AV694" s="107"/>
      <c r="AW694" s="107"/>
      <c r="AX694" s="107"/>
      <c r="AY694" s="107"/>
      <c r="AZ694" s="107"/>
      <c r="BA694" s="107"/>
      <c r="BB694" s="107"/>
      <c r="BC694" s="107"/>
      <c r="BD694" s="107"/>
      <c r="BE694" s="107"/>
      <c r="BF694" s="107"/>
      <c r="BG694" s="107"/>
      <c r="BH694" s="107"/>
      <c r="BI694" s="107"/>
      <c r="BJ694" s="107"/>
      <c r="BK694" s="107"/>
      <c r="BL694" s="107"/>
      <c r="BM694" s="107"/>
      <c r="BN694" s="107"/>
      <c r="BO694" s="107"/>
      <c r="BP694" s="107"/>
      <c r="BQ694" s="107"/>
      <c r="BR694" s="107"/>
      <c r="BS694" s="107"/>
      <c r="BT694" s="107"/>
      <c r="BU694" s="107"/>
      <c r="BV694" s="107"/>
      <c r="BW694" s="107"/>
      <c r="BX694" s="107"/>
      <c r="BY694" s="107"/>
      <c r="BZ694" s="107"/>
      <c r="CA694" s="107"/>
      <c r="CB694" s="107"/>
      <c r="CC694" s="107"/>
      <c r="CD694" s="107"/>
      <c r="CE694" s="107"/>
      <c r="CF694" s="107"/>
      <c r="CG694" s="107"/>
      <c r="CH694" s="107"/>
      <c r="CI694" s="107"/>
      <c r="CJ694" s="107"/>
      <c r="CK694" s="107"/>
      <c r="CL694" s="107"/>
      <c r="CM694" s="107"/>
      <c r="CN694" s="107"/>
      <c r="CO694" s="107"/>
      <c r="CP694" s="107"/>
      <c r="CQ694" s="107"/>
      <c r="CR694" s="107"/>
      <c r="CS694" s="107"/>
      <c r="CT694" s="107"/>
      <c r="CU694" s="107"/>
      <c r="CV694" s="107"/>
      <c r="CW694" s="107"/>
      <c r="CX694" s="107"/>
      <c r="CY694" s="107"/>
      <c r="CZ694" s="107"/>
      <c r="DA694" s="107"/>
      <c r="DB694" s="107"/>
      <c r="DC694" s="107"/>
      <c r="DD694" s="107"/>
      <c r="DE694" s="107"/>
      <c r="DF694" s="107"/>
      <c r="DG694" s="107"/>
      <c r="DH694" s="107"/>
      <c r="DI694" s="107"/>
      <c r="DJ694" s="107"/>
      <c r="DK694" s="107"/>
      <c r="DL694" s="107"/>
      <c r="DM694" s="107"/>
      <c r="DN694" s="107"/>
      <c r="DO694" s="107"/>
      <c r="DP694" s="107"/>
      <c r="DQ694" s="107"/>
      <c r="DR694" s="107"/>
      <c r="DS694" s="107"/>
      <c r="DT694" s="107"/>
      <c r="DU694" s="107"/>
      <c r="DV694" s="107"/>
      <c r="DW694" s="107"/>
      <c r="DX694" s="107"/>
      <c r="DY694" s="107"/>
      <c r="DZ694" s="107"/>
      <c r="EA694" s="107"/>
      <c r="EB694" s="107"/>
      <c r="EC694" s="107"/>
      <c r="ED694" s="107"/>
      <c r="EE694" s="107"/>
      <c r="EF694" s="107"/>
      <c r="EG694" s="107"/>
      <c r="EH694" s="107"/>
      <c r="EI694" s="107"/>
      <c r="EJ694" s="107"/>
      <c r="EK694" s="107"/>
      <c r="EL694" s="107"/>
      <c r="EM694" s="107"/>
      <c r="EN694" s="107"/>
      <c r="EO694" s="107"/>
      <c r="EP694" s="107"/>
      <c r="EQ694" s="107"/>
      <c r="ER694" s="107"/>
      <c r="ES694" s="107"/>
      <c r="ET694" s="107"/>
      <c r="EU694" s="107"/>
      <c r="EV694" s="107"/>
      <c r="EW694" s="107"/>
      <c r="EX694" s="107"/>
      <c r="EY694" s="107"/>
      <c r="EZ694" s="107"/>
      <c r="FA694" s="107"/>
      <c r="FB694" s="107"/>
      <c r="FC694" s="107"/>
      <c r="FD694" s="107"/>
      <c r="FE694" s="107"/>
      <c r="FF694" s="107"/>
      <c r="FG694" s="107"/>
      <c r="FH694" s="107"/>
      <c r="FI694" s="107"/>
      <c r="FJ694" s="107"/>
      <c r="FK694" s="107"/>
      <c r="FL694" s="107"/>
      <c r="FM694" s="107"/>
      <c r="FN694" s="107"/>
      <c r="FO694" s="107"/>
      <c r="FP694" s="107"/>
      <c r="FQ694" s="107"/>
      <c r="FR694" s="107"/>
      <c r="FS694" s="107"/>
      <c r="FT694" s="107"/>
      <c r="FU694" s="107"/>
      <c r="FV694" s="107"/>
      <c r="FW694" s="107"/>
      <c r="FX694" s="107"/>
      <c r="FY694" s="107"/>
      <c r="FZ694" s="107"/>
      <c r="GA694" s="107"/>
      <c r="GB694" s="107"/>
      <c r="GC694" s="107"/>
      <c r="GD694" s="107"/>
      <c r="GE694" s="107"/>
      <c r="GF694" s="107"/>
      <c r="GG694" s="107"/>
      <c r="GH694" s="107"/>
      <c r="GI694" s="107"/>
      <c r="GJ694" s="107"/>
      <c r="GK694" s="107"/>
      <c r="GL694" s="107"/>
      <c r="GM694" s="107"/>
      <c r="GN694" s="107"/>
      <c r="GO694" s="107"/>
      <c r="GP694" s="107"/>
      <c r="GQ694" s="107"/>
      <c r="GR694" s="107"/>
      <c r="GS694" s="107"/>
      <c r="GT694" s="107"/>
      <c r="GU694" s="107"/>
      <c r="GV694" s="107"/>
      <c r="GW694" s="107"/>
      <c r="GX694" s="107"/>
      <c r="GY694" s="107"/>
      <c r="GZ694" s="107"/>
      <c r="HA694" s="107"/>
      <c r="HB694" s="107"/>
      <c r="HC694" s="107"/>
      <c r="HD694" s="107"/>
      <c r="HE694" s="107"/>
      <c r="HF694" s="107"/>
      <c r="HG694" s="107"/>
      <c r="HH694" s="107"/>
      <c r="HI694" s="107"/>
      <c r="HJ694" s="107"/>
      <c r="HK694" s="107"/>
      <c r="HL694" s="107"/>
      <c r="HM694" s="107"/>
      <c r="HN694" s="107"/>
      <c r="HO694" s="107"/>
      <c r="HP694" s="107"/>
      <c r="HQ694" s="107"/>
      <c r="HR694" s="107"/>
      <c r="HS694" s="107"/>
      <c r="HT694" s="107"/>
      <c r="HU694" s="107"/>
      <c r="HV694" s="107"/>
      <c r="HW694" s="107"/>
      <c r="HX694" s="107"/>
      <c r="HY694" s="107"/>
      <c r="HZ694" s="107"/>
      <c r="IA694" s="107"/>
      <c r="IB694" s="107"/>
      <c r="IC694" s="107"/>
      <c r="ID694" s="107"/>
    </row>
    <row r="695" spans="1:238" s="59" customFormat="1" ht="12.75" hidden="1" outlineLevel="1">
      <c r="A695" s="68" t="s">
        <v>777</v>
      </c>
      <c r="B695" s="110" t="s">
        <v>778</v>
      </c>
      <c r="C695" s="70"/>
      <c r="D695" s="70" t="s">
        <v>73</v>
      </c>
      <c r="E695" s="70" t="s">
        <v>73</v>
      </c>
      <c r="F695" s="70" t="s">
        <v>73</v>
      </c>
      <c r="G695" s="83" t="s">
        <v>73</v>
      </c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7"/>
      <c r="AV695" s="107"/>
      <c r="AW695" s="107"/>
      <c r="AX695" s="107"/>
      <c r="AY695" s="107"/>
      <c r="AZ695" s="107"/>
      <c r="BA695" s="107"/>
      <c r="BB695" s="107"/>
      <c r="BC695" s="107"/>
      <c r="BD695" s="107"/>
      <c r="BE695" s="107"/>
      <c r="BF695" s="107"/>
      <c r="BG695" s="107"/>
      <c r="BH695" s="107"/>
      <c r="BI695" s="107"/>
      <c r="BJ695" s="107"/>
      <c r="BK695" s="107"/>
      <c r="BL695" s="107"/>
      <c r="BM695" s="107"/>
      <c r="BN695" s="107"/>
      <c r="BO695" s="107"/>
      <c r="BP695" s="107"/>
      <c r="BQ695" s="107"/>
      <c r="BR695" s="107"/>
      <c r="BS695" s="107"/>
      <c r="BT695" s="107"/>
      <c r="BU695" s="107"/>
      <c r="BV695" s="107"/>
      <c r="BW695" s="107"/>
      <c r="BX695" s="107"/>
      <c r="BY695" s="107"/>
      <c r="BZ695" s="107"/>
      <c r="CA695" s="107"/>
      <c r="CB695" s="107"/>
      <c r="CC695" s="107"/>
      <c r="CD695" s="107"/>
      <c r="CE695" s="107"/>
      <c r="CF695" s="107"/>
      <c r="CG695" s="107"/>
      <c r="CH695" s="107"/>
      <c r="CI695" s="107"/>
      <c r="CJ695" s="107"/>
      <c r="CK695" s="107"/>
      <c r="CL695" s="107"/>
      <c r="CM695" s="107"/>
      <c r="CN695" s="107"/>
      <c r="CO695" s="107"/>
      <c r="CP695" s="107"/>
      <c r="CQ695" s="107"/>
      <c r="CR695" s="107"/>
      <c r="CS695" s="107"/>
      <c r="CT695" s="107"/>
      <c r="CU695" s="107"/>
      <c r="CV695" s="107"/>
      <c r="CW695" s="107"/>
      <c r="CX695" s="107"/>
      <c r="CY695" s="107"/>
      <c r="CZ695" s="107"/>
      <c r="DA695" s="107"/>
      <c r="DB695" s="107"/>
      <c r="DC695" s="107"/>
      <c r="DD695" s="107"/>
      <c r="DE695" s="107"/>
      <c r="DF695" s="107"/>
      <c r="DG695" s="107"/>
      <c r="DH695" s="107"/>
      <c r="DI695" s="107"/>
      <c r="DJ695" s="107"/>
      <c r="DK695" s="107"/>
      <c r="DL695" s="107"/>
      <c r="DM695" s="107"/>
      <c r="DN695" s="107"/>
      <c r="DO695" s="107"/>
      <c r="DP695" s="107"/>
      <c r="DQ695" s="107"/>
      <c r="DR695" s="107"/>
      <c r="DS695" s="107"/>
      <c r="DT695" s="107"/>
      <c r="DU695" s="107"/>
      <c r="DV695" s="107"/>
      <c r="DW695" s="107"/>
      <c r="DX695" s="107"/>
      <c r="DY695" s="107"/>
      <c r="DZ695" s="107"/>
      <c r="EA695" s="107"/>
      <c r="EB695" s="107"/>
      <c r="EC695" s="107"/>
      <c r="ED695" s="107"/>
      <c r="EE695" s="107"/>
      <c r="EF695" s="107"/>
      <c r="EG695" s="107"/>
      <c r="EH695" s="107"/>
      <c r="EI695" s="107"/>
      <c r="EJ695" s="107"/>
      <c r="EK695" s="107"/>
      <c r="EL695" s="107"/>
      <c r="EM695" s="107"/>
      <c r="EN695" s="107"/>
      <c r="EO695" s="107"/>
      <c r="EP695" s="107"/>
      <c r="EQ695" s="107"/>
      <c r="ER695" s="107"/>
      <c r="ES695" s="107"/>
      <c r="ET695" s="107"/>
      <c r="EU695" s="107"/>
      <c r="EV695" s="107"/>
      <c r="EW695" s="107"/>
      <c r="EX695" s="107"/>
      <c r="EY695" s="107"/>
      <c r="EZ695" s="107"/>
      <c r="FA695" s="107"/>
      <c r="FB695" s="107"/>
      <c r="FC695" s="107"/>
      <c r="FD695" s="107"/>
      <c r="FE695" s="107"/>
      <c r="FF695" s="107"/>
      <c r="FG695" s="107"/>
      <c r="FH695" s="107"/>
      <c r="FI695" s="107"/>
      <c r="FJ695" s="107"/>
      <c r="FK695" s="107"/>
      <c r="FL695" s="107"/>
      <c r="FM695" s="107"/>
      <c r="FN695" s="107"/>
      <c r="FO695" s="107"/>
      <c r="FP695" s="107"/>
      <c r="FQ695" s="107"/>
      <c r="FR695" s="107"/>
      <c r="FS695" s="107"/>
      <c r="FT695" s="107"/>
      <c r="FU695" s="107"/>
      <c r="FV695" s="107"/>
      <c r="FW695" s="107"/>
      <c r="FX695" s="107"/>
      <c r="FY695" s="107"/>
      <c r="FZ695" s="107"/>
      <c r="GA695" s="107"/>
      <c r="GB695" s="107"/>
      <c r="GC695" s="107"/>
      <c r="GD695" s="107"/>
      <c r="GE695" s="107"/>
      <c r="GF695" s="107"/>
      <c r="GG695" s="107"/>
      <c r="GH695" s="107"/>
      <c r="GI695" s="107"/>
      <c r="GJ695" s="107"/>
      <c r="GK695" s="107"/>
      <c r="GL695" s="107"/>
      <c r="GM695" s="107"/>
      <c r="GN695" s="107"/>
      <c r="GO695" s="107"/>
      <c r="GP695" s="107"/>
      <c r="GQ695" s="107"/>
      <c r="GR695" s="107"/>
      <c r="GS695" s="107"/>
      <c r="GT695" s="107"/>
      <c r="GU695" s="107"/>
      <c r="GV695" s="107"/>
      <c r="GW695" s="107"/>
      <c r="GX695" s="107"/>
      <c r="GY695" s="107"/>
      <c r="GZ695" s="107"/>
      <c r="HA695" s="107"/>
      <c r="HB695" s="107"/>
      <c r="HC695" s="107"/>
      <c r="HD695" s="107"/>
      <c r="HE695" s="107"/>
      <c r="HF695" s="107"/>
      <c r="HG695" s="107"/>
      <c r="HH695" s="107"/>
      <c r="HI695" s="107"/>
      <c r="HJ695" s="107"/>
      <c r="HK695" s="107"/>
      <c r="HL695" s="107"/>
      <c r="HM695" s="107"/>
      <c r="HN695" s="107"/>
      <c r="HO695" s="107"/>
      <c r="HP695" s="107"/>
      <c r="HQ695" s="107"/>
      <c r="HR695" s="107"/>
      <c r="HS695" s="107"/>
      <c r="HT695" s="107"/>
      <c r="HU695" s="107"/>
      <c r="HV695" s="107"/>
      <c r="HW695" s="107"/>
      <c r="HX695" s="107"/>
      <c r="HY695" s="107"/>
      <c r="HZ695" s="107"/>
      <c r="IA695" s="107"/>
      <c r="IB695" s="107"/>
      <c r="IC695" s="107"/>
      <c r="ID695" s="107"/>
    </row>
    <row r="696" spans="1:238" s="59" customFormat="1" ht="12.75" hidden="1" outlineLevel="1">
      <c r="A696" s="68" t="s">
        <v>779</v>
      </c>
      <c r="B696" s="110" t="s">
        <v>780</v>
      </c>
      <c r="C696" s="70"/>
      <c r="D696" s="70" t="s">
        <v>73</v>
      </c>
      <c r="E696" s="70" t="s">
        <v>73</v>
      </c>
      <c r="F696" s="70" t="s">
        <v>73</v>
      </c>
      <c r="G696" s="83" t="s">
        <v>73</v>
      </c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7"/>
      <c r="AV696" s="107"/>
      <c r="AW696" s="107"/>
      <c r="AX696" s="107"/>
      <c r="AY696" s="107"/>
      <c r="AZ696" s="107"/>
      <c r="BA696" s="107"/>
      <c r="BB696" s="107"/>
      <c r="BC696" s="107"/>
      <c r="BD696" s="107"/>
      <c r="BE696" s="107"/>
      <c r="BF696" s="107"/>
      <c r="BG696" s="107"/>
      <c r="BH696" s="107"/>
      <c r="BI696" s="107"/>
      <c r="BJ696" s="107"/>
      <c r="BK696" s="107"/>
      <c r="BL696" s="107"/>
      <c r="BM696" s="107"/>
      <c r="BN696" s="107"/>
      <c r="BO696" s="107"/>
      <c r="BP696" s="107"/>
      <c r="BQ696" s="107"/>
      <c r="BR696" s="107"/>
      <c r="BS696" s="107"/>
      <c r="BT696" s="107"/>
      <c r="BU696" s="107"/>
      <c r="BV696" s="107"/>
      <c r="BW696" s="107"/>
      <c r="BX696" s="107"/>
      <c r="BY696" s="107"/>
      <c r="BZ696" s="107"/>
      <c r="CA696" s="107"/>
      <c r="CB696" s="107"/>
      <c r="CC696" s="107"/>
      <c r="CD696" s="107"/>
      <c r="CE696" s="107"/>
      <c r="CF696" s="107"/>
      <c r="CG696" s="107"/>
      <c r="CH696" s="107"/>
      <c r="CI696" s="107"/>
      <c r="CJ696" s="107"/>
      <c r="CK696" s="107"/>
      <c r="CL696" s="107"/>
      <c r="CM696" s="107"/>
      <c r="CN696" s="107"/>
      <c r="CO696" s="107"/>
      <c r="CP696" s="107"/>
      <c r="CQ696" s="107"/>
      <c r="CR696" s="107"/>
      <c r="CS696" s="107"/>
      <c r="CT696" s="107"/>
      <c r="CU696" s="107"/>
      <c r="CV696" s="107"/>
      <c r="CW696" s="107"/>
      <c r="CX696" s="107"/>
      <c r="CY696" s="107"/>
      <c r="CZ696" s="107"/>
      <c r="DA696" s="107"/>
      <c r="DB696" s="107"/>
      <c r="DC696" s="107"/>
      <c r="DD696" s="107"/>
      <c r="DE696" s="107"/>
      <c r="DF696" s="107"/>
      <c r="DG696" s="107"/>
      <c r="DH696" s="107"/>
      <c r="DI696" s="107"/>
      <c r="DJ696" s="107"/>
      <c r="DK696" s="107"/>
      <c r="DL696" s="107"/>
      <c r="DM696" s="107"/>
      <c r="DN696" s="107"/>
      <c r="DO696" s="107"/>
      <c r="DP696" s="107"/>
      <c r="DQ696" s="107"/>
      <c r="DR696" s="107"/>
      <c r="DS696" s="107"/>
      <c r="DT696" s="107"/>
      <c r="DU696" s="107"/>
      <c r="DV696" s="107"/>
      <c r="DW696" s="107"/>
      <c r="DX696" s="107"/>
      <c r="DY696" s="107"/>
      <c r="DZ696" s="107"/>
      <c r="EA696" s="107"/>
      <c r="EB696" s="107"/>
      <c r="EC696" s="107"/>
      <c r="ED696" s="107"/>
      <c r="EE696" s="107"/>
      <c r="EF696" s="107"/>
      <c r="EG696" s="107"/>
      <c r="EH696" s="107"/>
      <c r="EI696" s="107"/>
      <c r="EJ696" s="107"/>
      <c r="EK696" s="107"/>
      <c r="EL696" s="107"/>
      <c r="EM696" s="107"/>
      <c r="EN696" s="107"/>
      <c r="EO696" s="107"/>
      <c r="EP696" s="107"/>
      <c r="EQ696" s="107"/>
      <c r="ER696" s="107"/>
      <c r="ES696" s="107"/>
      <c r="ET696" s="107"/>
      <c r="EU696" s="107"/>
      <c r="EV696" s="107"/>
      <c r="EW696" s="107"/>
      <c r="EX696" s="107"/>
      <c r="EY696" s="107"/>
      <c r="EZ696" s="107"/>
      <c r="FA696" s="107"/>
      <c r="FB696" s="107"/>
      <c r="FC696" s="107"/>
      <c r="FD696" s="107"/>
      <c r="FE696" s="107"/>
      <c r="FF696" s="107"/>
      <c r="FG696" s="107"/>
      <c r="FH696" s="107"/>
      <c r="FI696" s="107"/>
      <c r="FJ696" s="107"/>
      <c r="FK696" s="107"/>
      <c r="FL696" s="107"/>
      <c r="FM696" s="107"/>
      <c r="FN696" s="107"/>
      <c r="FO696" s="107"/>
      <c r="FP696" s="107"/>
      <c r="FQ696" s="107"/>
      <c r="FR696" s="107"/>
      <c r="FS696" s="107"/>
      <c r="FT696" s="107"/>
      <c r="FU696" s="107"/>
      <c r="FV696" s="107"/>
      <c r="FW696" s="107"/>
      <c r="FX696" s="107"/>
      <c r="FY696" s="107"/>
      <c r="FZ696" s="107"/>
      <c r="GA696" s="107"/>
      <c r="GB696" s="107"/>
      <c r="GC696" s="107"/>
      <c r="GD696" s="107"/>
      <c r="GE696" s="107"/>
      <c r="GF696" s="107"/>
      <c r="GG696" s="107"/>
      <c r="GH696" s="107"/>
      <c r="GI696" s="107"/>
      <c r="GJ696" s="107"/>
      <c r="GK696" s="107"/>
      <c r="GL696" s="107"/>
      <c r="GM696" s="107"/>
      <c r="GN696" s="107"/>
      <c r="GO696" s="107"/>
      <c r="GP696" s="107"/>
      <c r="GQ696" s="107"/>
      <c r="GR696" s="107"/>
      <c r="GS696" s="107"/>
      <c r="GT696" s="107"/>
      <c r="GU696" s="107"/>
      <c r="GV696" s="107"/>
      <c r="GW696" s="107"/>
      <c r="GX696" s="107"/>
      <c r="GY696" s="107"/>
      <c r="GZ696" s="107"/>
      <c r="HA696" s="107"/>
      <c r="HB696" s="107"/>
      <c r="HC696" s="107"/>
      <c r="HD696" s="107"/>
      <c r="HE696" s="107"/>
      <c r="HF696" s="107"/>
      <c r="HG696" s="107"/>
      <c r="HH696" s="107"/>
      <c r="HI696" s="107"/>
      <c r="HJ696" s="107"/>
      <c r="HK696" s="107"/>
      <c r="HL696" s="107"/>
      <c r="HM696" s="107"/>
      <c r="HN696" s="107"/>
      <c r="HO696" s="107"/>
      <c r="HP696" s="107"/>
      <c r="HQ696" s="107"/>
      <c r="HR696" s="107"/>
      <c r="HS696" s="107"/>
      <c r="HT696" s="107"/>
      <c r="HU696" s="107"/>
      <c r="HV696" s="107"/>
      <c r="HW696" s="107"/>
      <c r="HX696" s="107"/>
      <c r="HY696" s="107"/>
      <c r="HZ696" s="107"/>
      <c r="IA696" s="107"/>
      <c r="IB696" s="107"/>
      <c r="IC696" s="107"/>
      <c r="ID696" s="107"/>
    </row>
    <row r="697" spans="1:238" s="59" customFormat="1" ht="12.75" hidden="1" outlineLevel="1">
      <c r="A697" s="68" t="s">
        <v>781</v>
      </c>
      <c r="B697" s="110" t="s">
        <v>782</v>
      </c>
      <c r="C697" s="70"/>
      <c r="D697" s="70" t="s">
        <v>73</v>
      </c>
      <c r="E697" s="70" t="s">
        <v>73</v>
      </c>
      <c r="F697" s="70" t="s">
        <v>73</v>
      </c>
      <c r="G697" s="83" t="s">
        <v>73</v>
      </c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7"/>
      <c r="AV697" s="107"/>
      <c r="AW697" s="107"/>
      <c r="AX697" s="107"/>
      <c r="AY697" s="107"/>
      <c r="AZ697" s="107"/>
      <c r="BA697" s="107"/>
      <c r="BB697" s="107"/>
      <c r="BC697" s="107"/>
      <c r="BD697" s="107"/>
      <c r="BE697" s="107"/>
      <c r="BF697" s="107"/>
      <c r="BG697" s="107"/>
      <c r="BH697" s="107"/>
      <c r="BI697" s="107"/>
      <c r="BJ697" s="107"/>
      <c r="BK697" s="107"/>
      <c r="BL697" s="107"/>
      <c r="BM697" s="107"/>
      <c r="BN697" s="107"/>
      <c r="BO697" s="107"/>
      <c r="BP697" s="107"/>
      <c r="BQ697" s="107"/>
      <c r="BR697" s="107"/>
      <c r="BS697" s="107"/>
      <c r="BT697" s="107"/>
      <c r="BU697" s="107"/>
      <c r="BV697" s="107"/>
      <c r="BW697" s="107"/>
      <c r="BX697" s="107"/>
      <c r="BY697" s="107"/>
      <c r="BZ697" s="107"/>
      <c r="CA697" s="107"/>
      <c r="CB697" s="107"/>
      <c r="CC697" s="107"/>
      <c r="CD697" s="107"/>
      <c r="CE697" s="107"/>
      <c r="CF697" s="107"/>
      <c r="CG697" s="107"/>
      <c r="CH697" s="107"/>
      <c r="CI697" s="107"/>
      <c r="CJ697" s="107"/>
      <c r="CK697" s="107"/>
      <c r="CL697" s="107"/>
      <c r="CM697" s="107"/>
      <c r="CN697" s="107"/>
      <c r="CO697" s="107"/>
      <c r="CP697" s="107"/>
      <c r="CQ697" s="107"/>
      <c r="CR697" s="107"/>
      <c r="CS697" s="107"/>
      <c r="CT697" s="107"/>
      <c r="CU697" s="107"/>
      <c r="CV697" s="107"/>
      <c r="CW697" s="107"/>
      <c r="CX697" s="107"/>
      <c r="CY697" s="107"/>
      <c r="CZ697" s="107"/>
      <c r="DA697" s="107"/>
      <c r="DB697" s="107"/>
      <c r="DC697" s="107"/>
      <c r="DD697" s="107"/>
      <c r="DE697" s="107"/>
      <c r="DF697" s="107"/>
      <c r="DG697" s="107"/>
      <c r="DH697" s="107"/>
      <c r="DI697" s="107"/>
      <c r="DJ697" s="107"/>
      <c r="DK697" s="107"/>
      <c r="DL697" s="107"/>
      <c r="DM697" s="107"/>
      <c r="DN697" s="107"/>
      <c r="DO697" s="107"/>
      <c r="DP697" s="107"/>
      <c r="DQ697" s="107"/>
      <c r="DR697" s="107"/>
      <c r="DS697" s="107"/>
      <c r="DT697" s="107"/>
      <c r="DU697" s="107"/>
      <c r="DV697" s="107"/>
      <c r="DW697" s="107"/>
      <c r="DX697" s="107"/>
      <c r="DY697" s="107"/>
      <c r="DZ697" s="107"/>
      <c r="EA697" s="107"/>
      <c r="EB697" s="107"/>
      <c r="EC697" s="107"/>
      <c r="ED697" s="107"/>
      <c r="EE697" s="107"/>
      <c r="EF697" s="107"/>
      <c r="EG697" s="107"/>
      <c r="EH697" s="107"/>
      <c r="EI697" s="107"/>
      <c r="EJ697" s="107"/>
      <c r="EK697" s="107"/>
      <c r="EL697" s="107"/>
      <c r="EM697" s="107"/>
      <c r="EN697" s="107"/>
      <c r="EO697" s="107"/>
      <c r="EP697" s="107"/>
      <c r="EQ697" s="107"/>
      <c r="ER697" s="107"/>
      <c r="ES697" s="107"/>
      <c r="ET697" s="107"/>
      <c r="EU697" s="107"/>
      <c r="EV697" s="107"/>
      <c r="EW697" s="107"/>
      <c r="EX697" s="107"/>
      <c r="EY697" s="107"/>
      <c r="EZ697" s="107"/>
      <c r="FA697" s="107"/>
      <c r="FB697" s="107"/>
      <c r="FC697" s="107"/>
      <c r="FD697" s="107"/>
      <c r="FE697" s="107"/>
      <c r="FF697" s="107"/>
      <c r="FG697" s="107"/>
      <c r="FH697" s="107"/>
      <c r="FI697" s="107"/>
      <c r="FJ697" s="107"/>
      <c r="FK697" s="107"/>
      <c r="FL697" s="107"/>
      <c r="FM697" s="107"/>
      <c r="FN697" s="107"/>
      <c r="FO697" s="107"/>
      <c r="FP697" s="107"/>
      <c r="FQ697" s="107"/>
      <c r="FR697" s="107"/>
      <c r="FS697" s="107"/>
      <c r="FT697" s="107"/>
      <c r="FU697" s="107"/>
      <c r="FV697" s="107"/>
      <c r="FW697" s="107"/>
      <c r="FX697" s="107"/>
      <c r="FY697" s="107"/>
      <c r="FZ697" s="107"/>
      <c r="GA697" s="107"/>
      <c r="GB697" s="107"/>
      <c r="GC697" s="107"/>
      <c r="GD697" s="107"/>
      <c r="GE697" s="107"/>
      <c r="GF697" s="107"/>
      <c r="GG697" s="107"/>
      <c r="GH697" s="107"/>
      <c r="GI697" s="107"/>
      <c r="GJ697" s="107"/>
      <c r="GK697" s="107"/>
      <c r="GL697" s="107"/>
      <c r="GM697" s="107"/>
      <c r="GN697" s="107"/>
      <c r="GO697" s="107"/>
      <c r="GP697" s="107"/>
      <c r="GQ697" s="107"/>
      <c r="GR697" s="107"/>
      <c r="GS697" s="107"/>
      <c r="GT697" s="107"/>
      <c r="GU697" s="107"/>
      <c r="GV697" s="107"/>
      <c r="GW697" s="107"/>
      <c r="GX697" s="107"/>
      <c r="GY697" s="107"/>
      <c r="GZ697" s="107"/>
      <c r="HA697" s="107"/>
      <c r="HB697" s="107"/>
      <c r="HC697" s="107"/>
      <c r="HD697" s="107"/>
      <c r="HE697" s="107"/>
      <c r="HF697" s="107"/>
      <c r="HG697" s="107"/>
      <c r="HH697" s="107"/>
      <c r="HI697" s="107"/>
      <c r="HJ697" s="107"/>
      <c r="HK697" s="107"/>
      <c r="HL697" s="107"/>
      <c r="HM697" s="107"/>
      <c r="HN697" s="107"/>
      <c r="HO697" s="107"/>
      <c r="HP697" s="107"/>
      <c r="HQ697" s="107"/>
      <c r="HR697" s="107"/>
      <c r="HS697" s="107"/>
      <c r="HT697" s="107"/>
      <c r="HU697" s="107"/>
      <c r="HV697" s="107"/>
      <c r="HW697" s="107"/>
      <c r="HX697" s="107"/>
      <c r="HY697" s="107"/>
      <c r="HZ697" s="107"/>
      <c r="IA697" s="107"/>
      <c r="IB697" s="107"/>
      <c r="IC697" s="107"/>
      <c r="ID697" s="107"/>
    </row>
    <row r="698" spans="1:238" s="59" customFormat="1" ht="12.75" collapsed="1">
      <c r="A698" s="64" t="s">
        <v>469</v>
      </c>
      <c r="B698" s="122" t="s">
        <v>470</v>
      </c>
      <c r="C698" s="66" t="s">
        <v>22</v>
      </c>
      <c r="D698" s="66" t="s">
        <v>22</v>
      </c>
      <c r="E698" s="66" t="s">
        <v>22</v>
      </c>
      <c r="F698" s="66" t="s">
        <v>22</v>
      </c>
      <c r="G698" s="84" t="s">
        <v>22</v>
      </c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20"/>
      <c r="AV698" s="120"/>
      <c r="AW698" s="120"/>
      <c r="AX698" s="120"/>
      <c r="AY698" s="120"/>
      <c r="AZ698" s="120"/>
      <c r="BA698" s="120"/>
      <c r="BB698" s="120"/>
      <c r="BC698" s="120"/>
      <c r="BD698" s="120"/>
      <c r="BE698" s="120"/>
      <c r="BF698" s="120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20"/>
      <c r="BS698" s="120"/>
      <c r="BT698" s="120"/>
      <c r="BU698" s="120"/>
      <c r="BV698" s="120"/>
      <c r="BW698" s="120"/>
      <c r="BX698" s="120"/>
      <c r="BY698" s="120"/>
      <c r="BZ698" s="120"/>
      <c r="CA698" s="120"/>
      <c r="CB698" s="120"/>
      <c r="CC698" s="120"/>
      <c r="CD698" s="120"/>
      <c r="CE698" s="120"/>
      <c r="CF698" s="120"/>
      <c r="CG698" s="120"/>
      <c r="CH698" s="120"/>
      <c r="CI698" s="120"/>
      <c r="CJ698" s="120"/>
      <c r="CK698" s="120"/>
      <c r="CL698" s="120"/>
      <c r="CM698" s="120"/>
      <c r="CN698" s="120"/>
      <c r="CO698" s="120"/>
      <c r="CP698" s="120"/>
      <c r="CQ698" s="120"/>
      <c r="CR698" s="120"/>
      <c r="CS698" s="120"/>
      <c r="CT698" s="120"/>
      <c r="CU698" s="120"/>
      <c r="CV698" s="120"/>
      <c r="CW698" s="120"/>
      <c r="CX698" s="120"/>
      <c r="CY698" s="120"/>
      <c r="CZ698" s="120"/>
      <c r="DA698" s="120"/>
      <c r="DB698" s="120"/>
      <c r="DC698" s="120"/>
      <c r="DD698" s="120"/>
      <c r="DE698" s="120"/>
      <c r="DF698" s="120"/>
      <c r="DG698" s="120"/>
      <c r="DH698" s="120"/>
      <c r="DI698" s="120"/>
      <c r="DJ698" s="120"/>
      <c r="DK698" s="120"/>
      <c r="DL698" s="120"/>
      <c r="DM698" s="120"/>
      <c r="DN698" s="120"/>
      <c r="DO698" s="120"/>
      <c r="DP698" s="120"/>
      <c r="DQ698" s="120"/>
      <c r="DR698" s="120"/>
      <c r="DS698" s="120"/>
      <c r="DT698" s="120"/>
      <c r="DU698" s="120"/>
      <c r="DV698" s="120"/>
      <c r="DW698" s="120"/>
      <c r="DX698" s="120"/>
      <c r="DY698" s="120"/>
      <c r="DZ698" s="120"/>
      <c r="EA698" s="120"/>
      <c r="EB698" s="120"/>
      <c r="EC698" s="120"/>
      <c r="ED698" s="120"/>
      <c r="EE698" s="120"/>
      <c r="EF698" s="120"/>
      <c r="EG698" s="120"/>
      <c r="EH698" s="120"/>
      <c r="EI698" s="120"/>
      <c r="EJ698" s="120"/>
      <c r="EK698" s="120"/>
      <c r="EL698" s="120"/>
      <c r="EM698" s="120"/>
      <c r="EN698" s="120"/>
      <c r="EO698" s="120"/>
      <c r="EP698" s="120"/>
      <c r="EQ698" s="120"/>
      <c r="ER698" s="120"/>
      <c r="ES698" s="120"/>
      <c r="ET698" s="120"/>
      <c r="EU698" s="120"/>
      <c r="EV698" s="120"/>
      <c r="EW698" s="120"/>
      <c r="EX698" s="120"/>
      <c r="EY698" s="120"/>
      <c r="EZ698" s="120"/>
      <c r="FA698" s="120"/>
      <c r="FB698" s="120"/>
      <c r="FC698" s="120"/>
      <c r="FD698" s="120"/>
      <c r="FE698" s="120"/>
      <c r="FF698" s="120"/>
      <c r="FG698" s="120"/>
      <c r="FH698" s="120"/>
      <c r="FI698" s="120"/>
      <c r="FJ698" s="120"/>
      <c r="FK698" s="120"/>
      <c r="FL698" s="120"/>
      <c r="FM698" s="120"/>
      <c r="FN698" s="120"/>
      <c r="FO698" s="120"/>
      <c r="FP698" s="120"/>
      <c r="FQ698" s="120"/>
      <c r="FR698" s="120"/>
      <c r="FS698" s="120"/>
      <c r="FT698" s="120"/>
      <c r="FU698" s="120"/>
      <c r="FV698" s="120"/>
      <c r="FW698" s="120"/>
      <c r="FX698" s="120"/>
      <c r="FY698" s="120"/>
      <c r="FZ698" s="120"/>
      <c r="GA698" s="120"/>
      <c r="GB698" s="120"/>
      <c r="GC698" s="120"/>
      <c r="GD698" s="120"/>
      <c r="GE698" s="120"/>
      <c r="GF698" s="120"/>
      <c r="GG698" s="120"/>
      <c r="GH698" s="120"/>
      <c r="GI698" s="120"/>
      <c r="GJ698" s="120"/>
      <c r="GK698" s="120"/>
      <c r="GL698" s="120"/>
      <c r="GM698" s="120"/>
      <c r="GN698" s="120"/>
      <c r="GO698" s="120"/>
      <c r="GP698" s="120"/>
      <c r="GQ698" s="120"/>
      <c r="GR698" s="120"/>
      <c r="GS698" s="120"/>
      <c r="GT698" s="120"/>
      <c r="GU698" s="120"/>
      <c r="GV698" s="120"/>
      <c r="GW698" s="120"/>
      <c r="GX698" s="120"/>
      <c r="GY698" s="120"/>
      <c r="GZ698" s="120"/>
      <c r="HA698" s="120"/>
      <c r="HB698" s="120"/>
      <c r="HC698" s="120"/>
      <c r="HD698" s="120"/>
      <c r="HE698" s="120"/>
      <c r="HF698" s="120"/>
      <c r="HG698" s="120"/>
      <c r="HH698" s="120"/>
      <c r="HI698" s="120"/>
      <c r="HJ698" s="120"/>
      <c r="HK698" s="120"/>
      <c r="HL698" s="120"/>
      <c r="HM698" s="120"/>
      <c r="HN698" s="120"/>
      <c r="HO698" s="120"/>
      <c r="HP698" s="120"/>
      <c r="HQ698" s="120"/>
      <c r="HR698" s="120"/>
      <c r="HS698" s="120"/>
      <c r="HT698" s="120"/>
      <c r="HU698" s="120"/>
      <c r="HV698" s="120"/>
      <c r="HW698" s="120"/>
      <c r="HX698" s="120"/>
      <c r="HY698" s="120"/>
      <c r="HZ698" s="120"/>
      <c r="IA698" s="120"/>
      <c r="IB698" s="120"/>
      <c r="IC698" s="120"/>
      <c r="ID698" s="120"/>
    </row>
    <row r="699" spans="1:238" s="59" customFormat="1" ht="12.75">
      <c r="A699" s="68" t="s">
        <v>471</v>
      </c>
      <c r="B699" s="110" t="s">
        <v>460</v>
      </c>
      <c r="C699" s="70"/>
      <c r="D699" s="70" t="s">
        <v>73</v>
      </c>
      <c r="E699" s="70" t="s">
        <v>73</v>
      </c>
      <c r="F699" s="70" t="s">
        <v>73</v>
      </c>
      <c r="G699" s="83" t="s">
        <v>73</v>
      </c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7"/>
      <c r="AV699" s="107"/>
      <c r="AW699" s="107"/>
      <c r="AX699" s="107"/>
      <c r="AY699" s="107"/>
      <c r="AZ699" s="107"/>
      <c r="BA699" s="107"/>
      <c r="BB699" s="107"/>
      <c r="BC699" s="107"/>
      <c r="BD699" s="107"/>
      <c r="BE699" s="107"/>
      <c r="BF699" s="107"/>
      <c r="BG699" s="107"/>
      <c r="BH699" s="107"/>
      <c r="BI699" s="107"/>
      <c r="BJ699" s="107"/>
      <c r="BK699" s="107"/>
      <c r="BL699" s="107"/>
      <c r="BM699" s="107"/>
      <c r="BN699" s="107"/>
      <c r="BO699" s="107"/>
      <c r="BP699" s="107"/>
      <c r="BQ699" s="107"/>
      <c r="BR699" s="107"/>
      <c r="BS699" s="107"/>
      <c r="BT699" s="107"/>
      <c r="BU699" s="107"/>
      <c r="BV699" s="107"/>
      <c r="BW699" s="107"/>
      <c r="BX699" s="107"/>
      <c r="BY699" s="107"/>
      <c r="BZ699" s="107"/>
      <c r="CA699" s="107"/>
      <c r="CB699" s="107"/>
      <c r="CC699" s="107"/>
      <c r="CD699" s="107"/>
      <c r="CE699" s="107"/>
      <c r="CF699" s="107"/>
      <c r="CG699" s="107"/>
      <c r="CH699" s="107"/>
      <c r="CI699" s="107"/>
      <c r="CJ699" s="107"/>
      <c r="CK699" s="107"/>
      <c r="CL699" s="107"/>
      <c r="CM699" s="107"/>
      <c r="CN699" s="107"/>
      <c r="CO699" s="107"/>
      <c r="CP699" s="107"/>
      <c r="CQ699" s="107"/>
      <c r="CR699" s="107"/>
      <c r="CS699" s="107"/>
      <c r="CT699" s="107"/>
      <c r="CU699" s="107"/>
      <c r="CV699" s="107"/>
      <c r="CW699" s="107"/>
      <c r="CX699" s="107"/>
      <c r="CY699" s="107"/>
      <c r="CZ699" s="107"/>
      <c r="DA699" s="107"/>
      <c r="DB699" s="107"/>
      <c r="DC699" s="107"/>
      <c r="DD699" s="107"/>
      <c r="DE699" s="107"/>
      <c r="DF699" s="107"/>
      <c r="DG699" s="107"/>
      <c r="DH699" s="107"/>
      <c r="DI699" s="107"/>
      <c r="DJ699" s="107"/>
      <c r="DK699" s="107"/>
      <c r="DL699" s="107"/>
      <c r="DM699" s="107"/>
      <c r="DN699" s="107"/>
      <c r="DO699" s="107"/>
      <c r="DP699" s="107"/>
      <c r="DQ699" s="107"/>
      <c r="DR699" s="107"/>
      <c r="DS699" s="107"/>
      <c r="DT699" s="107"/>
      <c r="DU699" s="107"/>
      <c r="DV699" s="107"/>
      <c r="DW699" s="107"/>
      <c r="DX699" s="107"/>
      <c r="DY699" s="107"/>
      <c r="DZ699" s="107"/>
      <c r="EA699" s="107"/>
      <c r="EB699" s="107"/>
      <c r="EC699" s="107"/>
      <c r="ED699" s="107"/>
      <c r="EE699" s="107"/>
      <c r="EF699" s="107"/>
      <c r="EG699" s="107"/>
      <c r="EH699" s="107"/>
      <c r="EI699" s="107"/>
      <c r="EJ699" s="107"/>
      <c r="EK699" s="107"/>
      <c r="EL699" s="107"/>
      <c r="EM699" s="107"/>
      <c r="EN699" s="107"/>
      <c r="EO699" s="107"/>
      <c r="EP699" s="107"/>
      <c r="EQ699" s="107"/>
      <c r="ER699" s="107"/>
      <c r="ES699" s="107"/>
      <c r="ET699" s="107"/>
      <c r="EU699" s="107"/>
      <c r="EV699" s="107"/>
      <c r="EW699" s="107"/>
      <c r="EX699" s="107"/>
      <c r="EY699" s="107"/>
      <c r="EZ699" s="107"/>
      <c r="FA699" s="107"/>
      <c r="FB699" s="107"/>
      <c r="FC699" s="107"/>
      <c r="FD699" s="107"/>
      <c r="FE699" s="107"/>
      <c r="FF699" s="107"/>
      <c r="FG699" s="107"/>
      <c r="FH699" s="107"/>
      <c r="FI699" s="107"/>
      <c r="FJ699" s="107"/>
      <c r="FK699" s="107"/>
      <c r="FL699" s="107"/>
      <c r="FM699" s="107"/>
      <c r="FN699" s="107"/>
      <c r="FO699" s="107"/>
      <c r="FP699" s="107"/>
      <c r="FQ699" s="107"/>
      <c r="FR699" s="107"/>
      <c r="FS699" s="107"/>
      <c r="FT699" s="107"/>
      <c r="FU699" s="107"/>
      <c r="FV699" s="107"/>
      <c r="FW699" s="107"/>
      <c r="FX699" s="107"/>
      <c r="FY699" s="107"/>
      <c r="FZ699" s="107"/>
      <c r="GA699" s="107"/>
      <c r="GB699" s="107"/>
      <c r="GC699" s="107"/>
      <c r="GD699" s="107"/>
      <c r="GE699" s="107"/>
      <c r="GF699" s="107"/>
      <c r="GG699" s="107"/>
      <c r="GH699" s="107"/>
      <c r="GI699" s="107"/>
      <c r="GJ699" s="107"/>
      <c r="GK699" s="107"/>
      <c r="GL699" s="107"/>
      <c r="GM699" s="107"/>
      <c r="GN699" s="107"/>
      <c r="GO699" s="107"/>
      <c r="GP699" s="107"/>
      <c r="GQ699" s="107"/>
      <c r="GR699" s="107"/>
      <c r="GS699" s="107"/>
      <c r="GT699" s="107"/>
      <c r="GU699" s="107"/>
      <c r="GV699" s="107"/>
      <c r="GW699" s="107"/>
      <c r="GX699" s="107"/>
      <c r="GY699" s="107"/>
      <c r="GZ699" s="107"/>
      <c r="HA699" s="107"/>
      <c r="HB699" s="107"/>
      <c r="HC699" s="107"/>
      <c r="HD699" s="107"/>
      <c r="HE699" s="107"/>
      <c r="HF699" s="107"/>
      <c r="HG699" s="107"/>
      <c r="HH699" s="107"/>
      <c r="HI699" s="107"/>
      <c r="HJ699" s="107"/>
      <c r="HK699" s="107"/>
      <c r="HL699" s="107"/>
      <c r="HM699" s="107"/>
      <c r="HN699" s="107"/>
      <c r="HO699" s="107"/>
      <c r="HP699" s="107"/>
      <c r="HQ699" s="107"/>
      <c r="HR699" s="107"/>
      <c r="HS699" s="107"/>
      <c r="HT699" s="107"/>
      <c r="HU699" s="107"/>
      <c r="HV699" s="107"/>
      <c r="HW699" s="107"/>
      <c r="HX699" s="107"/>
      <c r="HY699" s="107"/>
      <c r="HZ699" s="107"/>
      <c r="IA699" s="107"/>
      <c r="IB699" s="107"/>
      <c r="IC699" s="107"/>
      <c r="ID699" s="107"/>
    </row>
    <row r="700" spans="1:238" s="59" customFormat="1" ht="12.75">
      <c r="A700" s="68" t="s">
        <v>472</v>
      </c>
      <c r="B700" s="110" t="s">
        <v>463</v>
      </c>
      <c r="C700" s="70"/>
      <c r="D700" s="70" t="s">
        <v>73</v>
      </c>
      <c r="E700" s="70" t="s">
        <v>73</v>
      </c>
      <c r="F700" s="70" t="s">
        <v>73</v>
      </c>
      <c r="G700" s="83" t="s">
        <v>73</v>
      </c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7"/>
      <c r="AV700" s="107"/>
      <c r="AW700" s="107"/>
      <c r="AX700" s="107"/>
      <c r="AY700" s="107"/>
      <c r="AZ700" s="107"/>
      <c r="BA700" s="107"/>
      <c r="BB700" s="107"/>
      <c r="BC700" s="107"/>
      <c r="BD700" s="107"/>
      <c r="BE700" s="107"/>
      <c r="BF700" s="107"/>
      <c r="BG700" s="107"/>
      <c r="BH700" s="107"/>
      <c r="BI700" s="107"/>
      <c r="BJ700" s="107"/>
      <c r="BK700" s="107"/>
      <c r="BL700" s="107"/>
      <c r="BM700" s="107"/>
      <c r="BN700" s="107"/>
      <c r="BO700" s="107"/>
      <c r="BP700" s="107"/>
      <c r="BQ700" s="107"/>
      <c r="BR700" s="107"/>
      <c r="BS700" s="107"/>
      <c r="BT700" s="107"/>
      <c r="BU700" s="107"/>
      <c r="BV700" s="107"/>
      <c r="BW700" s="107"/>
      <c r="BX700" s="107"/>
      <c r="BY700" s="107"/>
      <c r="BZ700" s="107"/>
      <c r="CA700" s="107"/>
      <c r="CB700" s="107"/>
      <c r="CC700" s="107"/>
      <c r="CD700" s="107"/>
      <c r="CE700" s="107"/>
      <c r="CF700" s="107"/>
      <c r="CG700" s="107"/>
      <c r="CH700" s="107"/>
      <c r="CI700" s="107"/>
      <c r="CJ700" s="107"/>
      <c r="CK700" s="107"/>
      <c r="CL700" s="107"/>
      <c r="CM700" s="107"/>
      <c r="CN700" s="107"/>
      <c r="CO700" s="107"/>
      <c r="CP700" s="107"/>
      <c r="CQ700" s="107"/>
      <c r="CR700" s="107"/>
      <c r="CS700" s="107"/>
      <c r="CT700" s="107"/>
      <c r="CU700" s="107"/>
      <c r="CV700" s="107"/>
      <c r="CW700" s="107"/>
      <c r="CX700" s="107"/>
      <c r="CY700" s="107"/>
      <c r="CZ700" s="107"/>
      <c r="DA700" s="107"/>
      <c r="DB700" s="107"/>
      <c r="DC700" s="107"/>
      <c r="DD700" s="107"/>
      <c r="DE700" s="107"/>
      <c r="DF700" s="107"/>
      <c r="DG700" s="107"/>
      <c r="DH700" s="107"/>
      <c r="DI700" s="107"/>
      <c r="DJ700" s="107"/>
      <c r="DK700" s="107"/>
      <c r="DL700" s="107"/>
      <c r="DM700" s="107"/>
      <c r="DN700" s="107"/>
      <c r="DO700" s="107"/>
      <c r="DP700" s="107"/>
      <c r="DQ700" s="107"/>
      <c r="DR700" s="107"/>
      <c r="DS700" s="107"/>
      <c r="DT700" s="107"/>
      <c r="DU700" s="107"/>
      <c r="DV700" s="107"/>
      <c r="DW700" s="107"/>
      <c r="DX700" s="107"/>
      <c r="DY700" s="107"/>
      <c r="DZ700" s="107"/>
      <c r="EA700" s="107"/>
      <c r="EB700" s="107"/>
      <c r="EC700" s="107"/>
      <c r="ED700" s="107"/>
      <c r="EE700" s="107"/>
      <c r="EF700" s="107"/>
      <c r="EG700" s="107"/>
      <c r="EH700" s="107"/>
      <c r="EI700" s="107"/>
      <c r="EJ700" s="107"/>
      <c r="EK700" s="107"/>
      <c r="EL700" s="107"/>
      <c r="EM700" s="107"/>
      <c r="EN700" s="107"/>
      <c r="EO700" s="107"/>
      <c r="EP700" s="107"/>
      <c r="EQ700" s="107"/>
      <c r="ER700" s="107"/>
      <c r="ES700" s="107"/>
      <c r="ET700" s="107"/>
      <c r="EU700" s="107"/>
      <c r="EV700" s="107"/>
      <c r="EW700" s="107"/>
      <c r="EX700" s="107"/>
      <c r="EY700" s="107"/>
      <c r="EZ700" s="107"/>
      <c r="FA700" s="107"/>
      <c r="FB700" s="107"/>
      <c r="FC700" s="107"/>
      <c r="FD700" s="107"/>
      <c r="FE700" s="107"/>
      <c r="FF700" s="107"/>
      <c r="FG700" s="107"/>
      <c r="FH700" s="107"/>
      <c r="FI700" s="107"/>
      <c r="FJ700" s="107"/>
      <c r="FK700" s="107"/>
      <c r="FL700" s="107"/>
      <c r="FM700" s="107"/>
      <c r="FN700" s="107"/>
      <c r="FO700" s="107"/>
      <c r="FP700" s="107"/>
      <c r="FQ700" s="107"/>
      <c r="FR700" s="107"/>
      <c r="FS700" s="107"/>
      <c r="FT700" s="107"/>
      <c r="FU700" s="107"/>
      <c r="FV700" s="107"/>
      <c r="FW700" s="107"/>
      <c r="FX700" s="107"/>
      <c r="FY700" s="107"/>
      <c r="FZ700" s="107"/>
      <c r="GA700" s="107"/>
      <c r="GB700" s="107"/>
      <c r="GC700" s="107"/>
      <c r="GD700" s="107"/>
      <c r="GE700" s="107"/>
      <c r="GF700" s="107"/>
      <c r="GG700" s="107"/>
      <c r="GH700" s="107"/>
      <c r="GI700" s="107"/>
      <c r="GJ700" s="107"/>
      <c r="GK700" s="107"/>
      <c r="GL700" s="107"/>
      <c r="GM700" s="107"/>
      <c r="GN700" s="107"/>
      <c r="GO700" s="107"/>
      <c r="GP700" s="107"/>
      <c r="GQ700" s="107"/>
      <c r="GR700" s="107"/>
      <c r="GS700" s="107"/>
      <c r="GT700" s="107"/>
      <c r="GU700" s="107"/>
      <c r="GV700" s="107"/>
      <c r="GW700" s="107"/>
      <c r="GX700" s="107"/>
      <c r="GY700" s="107"/>
      <c r="GZ700" s="107"/>
      <c r="HA700" s="107"/>
      <c r="HB700" s="107"/>
      <c r="HC700" s="107"/>
      <c r="HD700" s="107"/>
      <c r="HE700" s="107"/>
      <c r="HF700" s="107"/>
      <c r="HG700" s="107"/>
      <c r="HH700" s="107"/>
      <c r="HI700" s="107"/>
      <c r="HJ700" s="107"/>
      <c r="HK700" s="107"/>
      <c r="HL700" s="107"/>
      <c r="HM700" s="107"/>
      <c r="HN700" s="107"/>
      <c r="HO700" s="107"/>
      <c r="HP700" s="107"/>
      <c r="HQ700" s="107"/>
      <c r="HR700" s="107"/>
      <c r="HS700" s="107"/>
      <c r="HT700" s="107"/>
      <c r="HU700" s="107"/>
      <c r="HV700" s="107"/>
      <c r="HW700" s="107"/>
      <c r="HX700" s="107"/>
      <c r="HY700" s="107"/>
      <c r="HZ700" s="107"/>
      <c r="IA700" s="107"/>
      <c r="IB700" s="107"/>
      <c r="IC700" s="107"/>
      <c r="ID700" s="107"/>
    </row>
    <row r="701" spans="1:238" s="59" customFormat="1" ht="12.75">
      <c r="A701" s="68" t="s">
        <v>473</v>
      </c>
      <c r="B701" s="110" t="s">
        <v>465</v>
      </c>
      <c r="C701" s="70"/>
      <c r="D701" s="70" t="s">
        <v>73</v>
      </c>
      <c r="E701" s="70" t="s">
        <v>73</v>
      </c>
      <c r="F701" s="70" t="s">
        <v>73</v>
      </c>
      <c r="G701" s="83" t="s">
        <v>73</v>
      </c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7"/>
      <c r="AV701" s="107"/>
      <c r="AW701" s="107"/>
      <c r="AX701" s="107"/>
      <c r="AY701" s="107"/>
      <c r="AZ701" s="107"/>
      <c r="BA701" s="107"/>
      <c r="BB701" s="107"/>
      <c r="BC701" s="107"/>
      <c r="BD701" s="107"/>
      <c r="BE701" s="107"/>
      <c r="BF701" s="107"/>
      <c r="BG701" s="107"/>
      <c r="BH701" s="107"/>
      <c r="BI701" s="107"/>
      <c r="BJ701" s="107"/>
      <c r="BK701" s="107"/>
      <c r="BL701" s="107"/>
      <c r="BM701" s="107"/>
      <c r="BN701" s="107"/>
      <c r="BO701" s="107"/>
      <c r="BP701" s="107"/>
      <c r="BQ701" s="107"/>
      <c r="BR701" s="107"/>
      <c r="BS701" s="107"/>
      <c r="BT701" s="107"/>
      <c r="BU701" s="107"/>
      <c r="BV701" s="107"/>
      <c r="BW701" s="107"/>
      <c r="BX701" s="107"/>
      <c r="BY701" s="107"/>
      <c r="BZ701" s="107"/>
      <c r="CA701" s="107"/>
      <c r="CB701" s="107"/>
      <c r="CC701" s="107"/>
      <c r="CD701" s="107"/>
      <c r="CE701" s="107"/>
      <c r="CF701" s="107"/>
      <c r="CG701" s="107"/>
      <c r="CH701" s="107"/>
      <c r="CI701" s="107"/>
      <c r="CJ701" s="107"/>
      <c r="CK701" s="107"/>
      <c r="CL701" s="107"/>
      <c r="CM701" s="107"/>
      <c r="CN701" s="107"/>
      <c r="CO701" s="107"/>
      <c r="CP701" s="107"/>
      <c r="CQ701" s="107"/>
      <c r="CR701" s="107"/>
      <c r="CS701" s="107"/>
      <c r="CT701" s="107"/>
      <c r="CU701" s="107"/>
      <c r="CV701" s="107"/>
      <c r="CW701" s="107"/>
      <c r="CX701" s="107"/>
      <c r="CY701" s="107"/>
      <c r="CZ701" s="107"/>
      <c r="DA701" s="107"/>
      <c r="DB701" s="107"/>
      <c r="DC701" s="107"/>
      <c r="DD701" s="107"/>
      <c r="DE701" s="107"/>
      <c r="DF701" s="107"/>
      <c r="DG701" s="107"/>
      <c r="DH701" s="107"/>
      <c r="DI701" s="107"/>
      <c r="DJ701" s="107"/>
      <c r="DK701" s="107"/>
      <c r="DL701" s="107"/>
      <c r="DM701" s="107"/>
      <c r="DN701" s="107"/>
      <c r="DO701" s="107"/>
      <c r="DP701" s="107"/>
      <c r="DQ701" s="107"/>
      <c r="DR701" s="107"/>
      <c r="DS701" s="107"/>
      <c r="DT701" s="107"/>
      <c r="DU701" s="107"/>
      <c r="DV701" s="107"/>
      <c r="DW701" s="107"/>
      <c r="DX701" s="107"/>
      <c r="DY701" s="107"/>
      <c r="DZ701" s="107"/>
      <c r="EA701" s="107"/>
      <c r="EB701" s="107"/>
      <c r="EC701" s="107"/>
      <c r="ED701" s="107"/>
      <c r="EE701" s="107"/>
      <c r="EF701" s="107"/>
      <c r="EG701" s="107"/>
      <c r="EH701" s="107"/>
      <c r="EI701" s="107"/>
      <c r="EJ701" s="107"/>
      <c r="EK701" s="107"/>
      <c r="EL701" s="107"/>
      <c r="EM701" s="107"/>
      <c r="EN701" s="107"/>
      <c r="EO701" s="107"/>
      <c r="EP701" s="107"/>
      <c r="EQ701" s="107"/>
      <c r="ER701" s="107"/>
      <c r="ES701" s="107"/>
      <c r="ET701" s="107"/>
      <c r="EU701" s="107"/>
      <c r="EV701" s="107"/>
      <c r="EW701" s="107"/>
      <c r="EX701" s="107"/>
      <c r="EY701" s="107"/>
      <c r="EZ701" s="107"/>
      <c r="FA701" s="107"/>
      <c r="FB701" s="107"/>
      <c r="FC701" s="107"/>
      <c r="FD701" s="107"/>
      <c r="FE701" s="107"/>
      <c r="FF701" s="107"/>
      <c r="FG701" s="107"/>
      <c r="FH701" s="107"/>
      <c r="FI701" s="107"/>
      <c r="FJ701" s="107"/>
      <c r="FK701" s="107"/>
      <c r="FL701" s="107"/>
      <c r="FM701" s="107"/>
      <c r="FN701" s="107"/>
      <c r="FO701" s="107"/>
      <c r="FP701" s="107"/>
      <c r="FQ701" s="107"/>
      <c r="FR701" s="107"/>
      <c r="FS701" s="107"/>
      <c r="FT701" s="107"/>
      <c r="FU701" s="107"/>
      <c r="FV701" s="107"/>
      <c r="FW701" s="107"/>
      <c r="FX701" s="107"/>
      <c r="FY701" s="107"/>
      <c r="FZ701" s="107"/>
      <c r="GA701" s="107"/>
      <c r="GB701" s="107"/>
      <c r="GC701" s="107"/>
      <c r="GD701" s="107"/>
      <c r="GE701" s="107"/>
      <c r="GF701" s="107"/>
      <c r="GG701" s="107"/>
      <c r="GH701" s="107"/>
      <c r="GI701" s="107"/>
      <c r="GJ701" s="107"/>
      <c r="GK701" s="107"/>
      <c r="GL701" s="107"/>
      <c r="GM701" s="107"/>
      <c r="GN701" s="107"/>
      <c r="GO701" s="107"/>
      <c r="GP701" s="107"/>
      <c r="GQ701" s="107"/>
      <c r="GR701" s="107"/>
      <c r="GS701" s="107"/>
      <c r="GT701" s="107"/>
      <c r="GU701" s="107"/>
      <c r="GV701" s="107"/>
      <c r="GW701" s="107"/>
      <c r="GX701" s="107"/>
      <c r="GY701" s="107"/>
      <c r="GZ701" s="107"/>
      <c r="HA701" s="107"/>
      <c r="HB701" s="107"/>
      <c r="HC701" s="107"/>
      <c r="HD701" s="107"/>
      <c r="HE701" s="107"/>
      <c r="HF701" s="107"/>
      <c r="HG701" s="107"/>
      <c r="HH701" s="107"/>
      <c r="HI701" s="107"/>
      <c r="HJ701" s="107"/>
      <c r="HK701" s="107"/>
      <c r="HL701" s="107"/>
      <c r="HM701" s="107"/>
      <c r="HN701" s="107"/>
      <c r="HO701" s="107"/>
      <c r="HP701" s="107"/>
      <c r="HQ701" s="107"/>
      <c r="HR701" s="107"/>
      <c r="HS701" s="107"/>
      <c r="HT701" s="107"/>
      <c r="HU701" s="107"/>
      <c r="HV701" s="107"/>
      <c r="HW701" s="107"/>
      <c r="HX701" s="107"/>
      <c r="HY701" s="107"/>
      <c r="HZ701" s="107"/>
      <c r="IA701" s="107"/>
      <c r="IB701" s="107"/>
      <c r="IC701" s="107"/>
      <c r="ID701" s="107"/>
    </row>
    <row r="702" spans="1:238" s="59" customFormat="1" ht="76.5">
      <c r="A702" s="72"/>
      <c r="B702" s="100" t="s">
        <v>786</v>
      </c>
      <c r="C702" s="94">
        <v>2021</v>
      </c>
      <c r="D702" s="94">
        <v>6</v>
      </c>
      <c r="E702" s="94" t="s">
        <v>748</v>
      </c>
      <c r="F702" s="94">
        <v>145</v>
      </c>
      <c r="G702" s="95">
        <v>1813668.91</v>
      </c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  <c r="BG702" s="60"/>
      <c r="BH702" s="60"/>
      <c r="BI702" s="60"/>
      <c r="BJ702" s="60"/>
      <c r="BK702" s="60"/>
      <c r="BL702" s="60"/>
      <c r="BM702" s="60"/>
      <c r="BN702" s="60"/>
      <c r="BO702" s="60"/>
      <c r="BP702" s="60"/>
      <c r="BQ702" s="60"/>
      <c r="BR702" s="60"/>
      <c r="BS702" s="60"/>
      <c r="BT702" s="60"/>
      <c r="BU702" s="60"/>
      <c r="BV702" s="60"/>
      <c r="BW702" s="60"/>
      <c r="BX702" s="60"/>
      <c r="BY702" s="60"/>
      <c r="BZ702" s="60"/>
      <c r="CA702" s="60"/>
      <c r="CB702" s="60"/>
      <c r="CC702" s="60"/>
      <c r="CD702" s="60"/>
      <c r="CE702" s="60"/>
      <c r="CF702" s="60"/>
      <c r="CG702" s="60"/>
      <c r="CH702" s="60"/>
      <c r="CI702" s="60"/>
      <c r="CJ702" s="60"/>
      <c r="CK702" s="60"/>
      <c r="CL702" s="60"/>
      <c r="CM702" s="60"/>
      <c r="CN702" s="60"/>
      <c r="CO702" s="60"/>
      <c r="CP702" s="60"/>
      <c r="CQ702" s="60"/>
      <c r="CR702" s="60"/>
      <c r="CS702" s="60"/>
      <c r="CT702" s="60"/>
      <c r="CU702" s="60"/>
      <c r="CV702" s="60"/>
      <c r="CW702" s="60"/>
      <c r="CX702" s="60"/>
      <c r="CY702" s="60"/>
      <c r="CZ702" s="60"/>
      <c r="DA702" s="60"/>
      <c r="DB702" s="60"/>
      <c r="DC702" s="60"/>
      <c r="DD702" s="60"/>
      <c r="DE702" s="60"/>
      <c r="DF702" s="60"/>
      <c r="DG702" s="60"/>
      <c r="DH702" s="60"/>
      <c r="DI702" s="60"/>
      <c r="DJ702" s="60"/>
      <c r="DK702" s="60"/>
      <c r="DL702" s="60"/>
      <c r="DM702" s="60"/>
      <c r="DN702" s="60"/>
      <c r="DO702" s="60"/>
      <c r="DP702" s="60"/>
      <c r="DQ702" s="60"/>
      <c r="DR702" s="60"/>
      <c r="DS702" s="60"/>
      <c r="DT702" s="60"/>
      <c r="DU702" s="60"/>
      <c r="DV702" s="60"/>
      <c r="DW702" s="60"/>
      <c r="DX702" s="60"/>
      <c r="DY702" s="60"/>
      <c r="DZ702" s="60"/>
      <c r="EA702" s="60"/>
      <c r="EB702" s="60"/>
      <c r="EC702" s="60"/>
      <c r="ED702" s="60"/>
      <c r="EE702" s="60"/>
      <c r="EF702" s="60"/>
      <c r="EG702" s="60"/>
      <c r="EH702" s="60"/>
      <c r="EI702" s="60"/>
      <c r="EJ702" s="60"/>
      <c r="EK702" s="60"/>
      <c r="EL702" s="60"/>
      <c r="EM702" s="60"/>
      <c r="EN702" s="60"/>
      <c r="EO702" s="60"/>
      <c r="EP702" s="60"/>
      <c r="EQ702" s="60"/>
      <c r="ER702" s="60"/>
      <c r="ES702" s="60"/>
      <c r="ET702" s="60"/>
      <c r="EU702" s="60"/>
      <c r="EV702" s="60"/>
      <c r="EW702" s="60"/>
      <c r="EX702" s="60"/>
      <c r="EY702" s="60"/>
      <c r="EZ702" s="60"/>
      <c r="FA702" s="60"/>
      <c r="FB702" s="60"/>
      <c r="FC702" s="60"/>
      <c r="FD702" s="60"/>
      <c r="FE702" s="60"/>
      <c r="FF702" s="60"/>
      <c r="FG702" s="60"/>
      <c r="FH702" s="60"/>
      <c r="FI702" s="60"/>
      <c r="FJ702" s="60"/>
      <c r="FK702" s="60"/>
      <c r="FL702" s="60"/>
      <c r="FM702" s="60"/>
      <c r="FN702" s="60"/>
      <c r="FO702" s="60"/>
      <c r="FP702" s="60"/>
      <c r="FQ702" s="60"/>
      <c r="FR702" s="60"/>
      <c r="FS702" s="60"/>
      <c r="FT702" s="60"/>
      <c r="FU702" s="60"/>
      <c r="FV702" s="60"/>
      <c r="FW702" s="60"/>
      <c r="FX702" s="60"/>
      <c r="FY702" s="60"/>
      <c r="FZ702" s="60"/>
      <c r="GA702" s="60"/>
      <c r="GB702" s="60"/>
      <c r="GC702" s="60"/>
      <c r="GD702" s="60"/>
      <c r="GE702" s="60"/>
      <c r="GF702" s="60"/>
      <c r="GG702" s="60"/>
      <c r="GH702" s="60"/>
      <c r="GI702" s="60"/>
      <c r="GJ702" s="60"/>
      <c r="GK702" s="60"/>
      <c r="GL702" s="60"/>
      <c r="GM702" s="60"/>
      <c r="GN702" s="60"/>
      <c r="GO702" s="60"/>
      <c r="GP702" s="60"/>
      <c r="GQ702" s="60"/>
      <c r="GR702" s="60"/>
      <c r="GS702" s="60"/>
      <c r="GT702" s="60"/>
      <c r="GU702" s="60"/>
      <c r="GV702" s="60"/>
      <c r="GW702" s="60"/>
      <c r="GX702" s="60"/>
      <c r="GY702" s="60"/>
      <c r="GZ702" s="60"/>
      <c r="HA702" s="60"/>
      <c r="HB702" s="60"/>
      <c r="HC702" s="60"/>
      <c r="HD702" s="60"/>
      <c r="HE702" s="60"/>
      <c r="HF702" s="60"/>
      <c r="HG702" s="60"/>
      <c r="HH702" s="60"/>
      <c r="HI702" s="60"/>
      <c r="HJ702" s="60"/>
      <c r="HK702" s="60"/>
      <c r="HL702" s="60"/>
      <c r="HM702" s="60"/>
      <c r="HN702" s="60"/>
      <c r="HO702" s="60"/>
      <c r="HP702" s="60"/>
      <c r="HQ702" s="60"/>
      <c r="HR702" s="60"/>
      <c r="HS702" s="60"/>
      <c r="HT702" s="60"/>
      <c r="HU702" s="60"/>
      <c r="HV702" s="60"/>
      <c r="HW702" s="60"/>
      <c r="HX702" s="60"/>
      <c r="HY702" s="60"/>
      <c r="HZ702" s="60"/>
      <c r="IA702" s="60"/>
      <c r="IB702" s="60"/>
      <c r="IC702" s="60"/>
      <c r="ID702" s="60"/>
    </row>
    <row r="703" spans="1:238" s="59" customFormat="1" ht="12.75">
      <c r="A703" s="68" t="s">
        <v>474</v>
      </c>
      <c r="B703" s="110" t="s">
        <v>536</v>
      </c>
      <c r="C703" s="70"/>
      <c r="D703" s="70" t="s">
        <v>73</v>
      </c>
      <c r="E703" s="70" t="s">
        <v>73</v>
      </c>
      <c r="F703" s="70" t="s">
        <v>73</v>
      </c>
      <c r="G703" s="83" t="s">
        <v>73</v>
      </c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7"/>
      <c r="AV703" s="107"/>
      <c r="AW703" s="107"/>
      <c r="AX703" s="107"/>
      <c r="AY703" s="107"/>
      <c r="AZ703" s="107"/>
      <c r="BA703" s="107"/>
      <c r="BB703" s="107"/>
      <c r="BC703" s="107"/>
      <c r="BD703" s="107"/>
      <c r="BE703" s="107"/>
      <c r="BF703" s="107"/>
      <c r="BG703" s="107"/>
      <c r="BH703" s="107"/>
      <c r="BI703" s="107"/>
      <c r="BJ703" s="107"/>
      <c r="BK703" s="107"/>
      <c r="BL703" s="107"/>
      <c r="BM703" s="107"/>
      <c r="BN703" s="107"/>
      <c r="BO703" s="107"/>
      <c r="BP703" s="107"/>
      <c r="BQ703" s="107"/>
      <c r="BR703" s="107"/>
      <c r="BS703" s="107"/>
      <c r="BT703" s="107"/>
      <c r="BU703" s="107"/>
      <c r="BV703" s="107"/>
      <c r="BW703" s="107"/>
      <c r="BX703" s="107"/>
      <c r="BY703" s="107"/>
      <c r="BZ703" s="107"/>
      <c r="CA703" s="107"/>
      <c r="CB703" s="107"/>
      <c r="CC703" s="107"/>
      <c r="CD703" s="107"/>
      <c r="CE703" s="107"/>
      <c r="CF703" s="107"/>
      <c r="CG703" s="107"/>
      <c r="CH703" s="107"/>
      <c r="CI703" s="107"/>
      <c r="CJ703" s="107"/>
      <c r="CK703" s="107"/>
      <c r="CL703" s="107"/>
      <c r="CM703" s="107"/>
      <c r="CN703" s="107"/>
      <c r="CO703" s="107"/>
      <c r="CP703" s="107"/>
      <c r="CQ703" s="107"/>
      <c r="CR703" s="107"/>
      <c r="CS703" s="107"/>
      <c r="CT703" s="107"/>
      <c r="CU703" s="107"/>
      <c r="CV703" s="107"/>
      <c r="CW703" s="107"/>
      <c r="CX703" s="107"/>
      <c r="CY703" s="107"/>
      <c r="CZ703" s="107"/>
      <c r="DA703" s="107"/>
      <c r="DB703" s="107"/>
      <c r="DC703" s="107"/>
      <c r="DD703" s="107"/>
      <c r="DE703" s="107"/>
      <c r="DF703" s="107"/>
      <c r="DG703" s="107"/>
      <c r="DH703" s="107"/>
      <c r="DI703" s="107"/>
      <c r="DJ703" s="107"/>
      <c r="DK703" s="107"/>
      <c r="DL703" s="107"/>
      <c r="DM703" s="107"/>
      <c r="DN703" s="107"/>
      <c r="DO703" s="107"/>
      <c r="DP703" s="107"/>
      <c r="DQ703" s="107"/>
      <c r="DR703" s="107"/>
      <c r="DS703" s="107"/>
      <c r="DT703" s="107"/>
      <c r="DU703" s="107"/>
      <c r="DV703" s="107"/>
      <c r="DW703" s="107"/>
      <c r="DX703" s="107"/>
      <c r="DY703" s="107"/>
      <c r="DZ703" s="107"/>
      <c r="EA703" s="107"/>
      <c r="EB703" s="107"/>
      <c r="EC703" s="107"/>
      <c r="ED703" s="107"/>
      <c r="EE703" s="107"/>
      <c r="EF703" s="107"/>
      <c r="EG703" s="107"/>
      <c r="EH703" s="107"/>
      <c r="EI703" s="107"/>
      <c r="EJ703" s="107"/>
      <c r="EK703" s="107"/>
      <c r="EL703" s="107"/>
      <c r="EM703" s="107"/>
      <c r="EN703" s="107"/>
      <c r="EO703" s="107"/>
      <c r="EP703" s="107"/>
      <c r="EQ703" s="107"/>
      <c r="ER703" s="107"/>
      <c r="ES703" s="107"/>
      <c r="ET703" s="107"/>
      <c r="EU703" s="107"/>
      <c r="EV703" s="107"/>
      <c r="EW703" s="107"/>
      <c r="EX703" s="107"/>
      <c r="EY703" s="107"/>
      <c r="EZ703" s="107"/>
      <c r="FA703" s="107"/>
      <c r="FB703" s="107"/>
      <c r="FC703" s="107"/>
      <c r="FD703" s="107"/>
      <c r="FE703" s="107"/>
      <c r="FF703" s="107"/>
      <c r="FG703" s="107"/>
      <c r="FH703" s="107"/>
      <c r="FI703" s="107"/>
      <c r="FJ703" s="107"/>
      <c r="FK703" s="107"/>
      <c r="FL703" s="107"/>
      <c r="FM703" s="107"/>
      <c r="FN703" s="107"/>
      <c r="FO703" s="107"/>
      <c r="FP703" s="107"/>
      <c r="FQ703" s="107"/>
      <c r="FR703" s="107"/>
      <c r="FS703" s="107"/>
      <c r="FT703" s="107"/>
      <c r="FU703" s="107"/>
      <c r="FV703" s="107"/>
      <c r="FW703" s="107"/>
      <c r="FX703" s="107"/>
      <c r="FY703" s="107"/>
      <c r="FZ703" s="107"/>
      <c r="GA703" s="107"/>
      <c r="GB703" s="107"/>
      <c r="GC703" s="107"/>
      <c r="GD703" s="107"/>
      <c r="GE703" s="107"/>
      <c r="GF703" s="107"/>
      <c r="GG703" s="107"/>
      <c r="GH703" s="107"/>
      <c r="GI703" s="107"/>
      <c r="GJ703" s="107"/>
      <c r="GK703" s="107"/>
      <c r="GL703" s="107"/>
      <c r="GM703" s="107"/>
      <c r="GN703" s="107"/>
      <c r="GO703" s="107"/>
      <c r="GP703" s="107"/>
      <c r="GQ703" s="107"/>
      <c r="GR703" s="107"/>
      <c r="GS703" s="107"/>
      <c r="GT703" s="107"/>
      <c r="GU703" s="107"/>
      <c r="GV703" s="107"/>
      <c r="GW703" s="107"/>
      <c r="GX703" s="107"/>
      <c r="GY703" s="107"/>
      <c r="GZ703" s="107"/>
      <c r="HA703" s="107"/>
      <c r="HB703" s="107"/>
      <c r="HC703" s="107"/>
      <c r="HD703" s="107"/>
      <c r="HE703" s="107"/>
      <c r="HF703" s="107"/>
      <c r="HG703" s="107"/>
      <c r="HH703" s="107"/>
      <c r="HI703" s="107"/>
      <c r="HJ703" s="107"/>
      <c r="HK703" s="107"/>
      <c r="HL703" s="107"/>
      <c r="HM703" s="107"/>
      <c r="HN703" s="107"/>
      <c r="HO703" s="107"/>
      <c r="HP703" s="107"/>
      <c r="HQ703" s="107"/>
      <c r="HR703" s="107"/>
      <c r="HS703" s="107"/>
      <c r="HT703" s="107"/>
      <c r="HU703" s="107"/>
      <c r="HV703" s="107"/>
      <c r="HW703" s="107"/>
      <c r="HX703" s="107"/>
      <c r="HY703" s="107"/>
      <c r="HZ703" s="107"/>
      <c r="IA703" s="107"/>
      <c r="IB703" s="107"/>
      <c r="IC703" s="107"/>
      <c r="ID703" s="107"/>
    </row>
    <row r="704" spans="1:238" s="59" customFormat="1" ht="63.75">
      <c r="A704" s="72"/>
      <c r="B704" s="115" t="s">
        <v>783</v>
      </c>
      <c r="C704" s="74">
        <v>2020</v>
      </c>
      <c r="D704" s="74" t="s">
        <v>461</v>
      </c>
      <c r="E704" s="74" t="s">
        <v>748</v>
      </c>
      <c r="F704" s="74">
        <v>255</v>
      </c>
      <c r="G704" s="75">
        <v>2426758.28</v>
      </c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21"/>
      <c r="AV704" s="121"/>
      <c r="AW704" s="121"/>
      <c r="AX704" s="121"/>
      <c r="AY704" s="121"/>
      <c r="AZ704" s="121"/>
      <c r="BA704" s="121"/>
      <c r="BB704" s="121"/>
      <c r="BC704" s="121"/>
      <c r="BD704" s="121"/>
      <c r="BE704" s="121"/>
      <c r="BF704" s="121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21"/>
      <c r="BS704" s="121"/>
      <c r="BT704" s="121"/>
      <c r="BU704" s="121"/>
      <c r="BV704" s="121"/>
      <c r="BW704" s="121"/>
      <c r="BX704" s="121"/>
      <c r="BY704" s="121"/>
      <c r="BZ704" s="121"/>
      <c r="CA704" s="121"/>
      <c r="CB704" s="121"/>
      <c r="CC704" s="121"/>
      <c r="CD704" s="121"/>
      <c r="CE704" s="121"/>
      <c r="CF704" s="121"/>
      <c r="CG704" s="121"/>
      <c r="CH704" s="121"/>
      <c r="CI704" s="121"/>
      <c r="CJ704" s="121"/>
      <c r="CK704" s="121"/>
      <c r="CL704" s="121"/>
      <c r="CM704" s="121"/>
      <c r="CN704" s="121"/>
      <c r="CO704" s="121"/>
      <c r="CP704" s="121"/>
      <c r="CQ704" s="121"/>
      <c r="CR704" s="121"/>
      <c r="CS704" s="121"/>
      <c r="CT704" s="121"/>
      <c r="CU704" s="121"/>
      <c r="CV704" s="121"/>
      <c r="CW704" s="121"/>
      <c r="CX704" s="121"/>
      <c r="CY704" s="121"/>
      <c r="CZ704" s="121"/>
      <c r="DA704" s="121"/>
      <c r="DB704" s="121"/>
      <c r="DC704" s="121"/>
      <c r="DD704" s="121"/>
      <c r="DE704" s="121"/>
      <c r="DF704" s="121"/>
      <c r="DG704" s="121"/>
      <c r="DH704" s="121"/>
      <c r="DI704" s="121"/>
      <c r="DJ704" s="121"/>
      <c r="DK704" s="121"/>
      <c r="DL704" s="121"/>
      <c r="DM704" s="121"/>
      <c r="DN704" s="121"/>
      <c r="DO704" s="121"/>
      <c r="DP704" s="121"/>
      <c r="DQ704" s="121"/>
      <c r="DR704" s="121"/>
      <c r="DS704" s="121"/>
      <c r="DT704" s="121"/>
      <c r="DU704" s="121"/>
      <c r="DV704" s="121"/>
      <c r="DW704" s="121"/>
      <c r="DX704" s="121"/>
      <c r="DY704" s="121"/>
      <c r="DZ704" s="121"/>
      <c r="EA704" s="121"/>
      <c r="EB704" s="121"/>
      <c r="EC704" s="121"/>
      <c r="ED704" s="121"/>
      <c r="EE704" s="121"/>
      <c r="EF704" s="121"/>
      <c r="EG704" s="121"/>
      <c r="EH704" s="121"/>
      <c r="EI704" s="121"/>
      <c r="EJ704" s="121"/>
      <c r="EK704" s="121"/>
      <c r="EL704" s="121"/>
      <c r="EM704" s="121"/>
      <c r="EN704" s="121"/>
      <c r="EO704" s="121"/>
      <c r="EP704" s="121"/>
      <c r="EQ704" s="121"/>
      <c r="ER704" s="121"/>
      <c r="ES704" s="121"/>
      <c r="ET704" s="121"/>
      <c r="EU704" s="121"/>
      <c r="EV704" s="121"/>
      <c r="EW704" s="121"/>
      <c r="EX704" s="121"/>
      <c r="EY704" s="121"/>
      <c r="EZ704" s="121"/>
      <c r="FA704" s="121"/>
      <c r="FB704" s="121"/>
      <c r="FC704" s="121"/>
      <c r="FD704" s="121"/>
      <c r="FE704" s="121"/>
      <c r="FF704" s="121"/>
      <c r="FG704" s="121"/>
      <c r="FH704" s="121"/>
      <c r="FI704" s="121"/>
      <c r="FJ704" s="121"/>
      <c r="FK704" s="121"/>
      <c r="FL704" s="121"/>
      <c r="FM704" s="121"/>
      <c r="FN704" s="121"/>
      <c r="FO704" s="121"/>
      <c r="FP704" s="121"/>
      <c r="FQ704" s="121"/>
      <c r="FR704" s="121"/>
      <c r="FS704" s="121"/>
      <c r="FT704" s="121"/>
      <c r="FU704" s="121"/>
      <c r="FV704" s="121"/>
      <c r="FW704" s="121"/>
      <c r="FX704" s="121"/>
      <c r="FY704" s="121"/>
      <c r="FZ704" s="121"/>
      <c r="GA704" s="121"/>
      <c r="GB704" s="121"/>
      <c r="GC704" s="121"/>
      <c r="GD704" s="121"/>
      <c r="GE704" s="121"/>
      <c r="GF704" s="121"/>
      <c r="GG704" s="121"/>
      <c r="GH704" s="121"/>
      <c r="GI704" s="121"/>
      <c r="GJ704" s="121"/>
      <c r="GK704" s="121"/>
      <c r="GL704" s="121"/>
      <c r="GM704" s="121"/>
      <c r="GN704" s="121"/>
      <c r="GO704" s="121"/>
      <c r="GP704" s="121"/>
      <c r="GQ704" s="121"/>
      <c r="GR704" s="121"/>
      <c r="GS704" s="121"/>
      <c r="GT704" s="121"/>
      <c r="GU704" s="121"/>
      <c r="GV704" s="121"/>
      <c r="GW704" s="121"/>
      <c r="GX704" s="121"/>
      <c r="GY704" s="121"/>
      <c r="GZ704" s="121"/>
      <c r="HA704" s="121"/>
      <c r="HB704" s="121"/>
      <c r="HC704" s="121"/>
      <c r="HD704" s="121"/>
      <c r="HE704" s="121"/>
      <c r="HF704" s="121"/>
      <c r="HG704" s="121"/>
      <c r="HH704" s="121"/>
      <c r="HI704" s="121"/>
      <c r="HJ704" s="121"/>
      <c r="HK704" s="121"/>
      <c r="HL704" s="121"/>
      <c r="HM704" s="121"/>
      <c r="HN704" s="121"/>
      <c r="HO704" s="121"/>
      <c r="HP704" s="121"/>
      <c r="HQ704" s="121"/>
      <c r="HR704" s="121"/>
      <c r="HS704" s="121"/>
      <c r="HT704" s="121"/>
      <c r="HU704" s="121"/>
      <c r="HV704" s="121"/>
      <c r="HW704" s="121"/>
      <c r="HX704" s="121"/>
      <c r="HY704" s="121"/>
      <c r="HZ704" s="121"/>
      <c r="IA704" s="121"/>
      <c r="IB704" s="121"/>
      <c r="IC704" s="121"/>
      <c r="ID704" s="121"/>
    </row>
    <row r="705" spans="1:7" s="59" customFormat="1" ht="12.75">
      <c r="A705" s="68" t="s">
        <v>475</v>
      </c>
      <c r="B705" s="110" t="s">
        <v>765</v>
      </c>
      <c r="C705" s="70"/>
      <c r="D705" s="70" t="s">
        <v>73</v>
      </c>
      <c r="E705" s="70" t="s">
        <v>73</v>
      </c>
      <c r="F705" s="70" t="s">
        <v>73</v>
      </c>
      <c r="G705" s="83" t="s">
        <v>73</v>
      </c>
    </row>
    <row r="706" spans="1:238" s="59" customFormat="1" ht="51">
      <c r="A706" s="72"/>
      <c r="B706" s="115" t="s">
        <v>784</v>
      </c>
      <c r="C706" s="74">
        <v>2020</v>
      </c>
      <c r="D706" s="74" t="s">
        <v>461</v>
      </c>
      <c r="E706" s="74" t="s">
        <v>748</v>
      </c>
      <c r="F706" s="74">
        <v>125</v>
      </c>
      <c r="G706" s="75">
        <v>4121253.5</v>
      </c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21"/>
      <c r="AV706" s="121"/>
      <c r="AW706" s="121"/>
      <c r="AX706" s="121"/>
      <c r="AY706" s="121"/>
      <c r="AZ706" s="121"/>
      <c r="BA706" s="121"/>
      <c r="BB706" s="121"/>
      <c r="BC706" s="121"/>
      <c r="BD706" s="121"/>
      <c r="BE706" s="121"/>
      <c r="BF706" s="121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21"/>
      <c r="BS706" s="121"/>
      <c r="BT706" s="121"/>
      <c r="BU706" s="121"/>
      <c r="BV706" s="121"/>
      <c r="BW706" s="121"/>
      <c r="BX706" s="121"/>
      <c r="BY706" s="121"/>
      <c r="BZ706" s="121"/>
      <c r="CA706" s="121"/>
      <c r="CB706" s="121"/>
      <c r="CC706" s="121"/>
      <c r="CD706" s="121"/>
      <c r="CE706" s="121"/>
      <c r="CF706" s="121"/>
      <c r="CG706" s="121"/>
      <c r="CH706" s="121"/>
      <c r="CI706" s="121"/>
      <c r="CJ706" s="121"/>
      <c r="CK706" s="121"/>
      <c r="CL706" s="121"/>
      <c r="CM706" s="121"/>
      <c r="CN706" s="121"/>
      <c r="CO706" s="121"/>
      <c r="CP706" s="121"/>
      <c r="CQ706" s="121"/>
      <c r="CR706" s="121"/>
      <c r="CS706" s="121"/>
      <c r="CT706" s="121"/>
      <c r="CU706" s="121"/>
      <c r="CV706" s="121"/>
      <c r="CW706" s="121"/>
      <c r="CX706" s="121"/>
      <c r="CY706" s="121"/>
      <c r="CZ706" s="121"/>
      <c r="DA706" s="121"/>
      <c r="DB706" s="121"/>
      <c r="DC706" s="121"/>
      <c r="DD706" s="121"/>
      <c r="DE706" s="121"/>
      <c r="DF706" s="121"/>
      <c r="DG706" s="121"/>
      <c r="DH706" s="121"/>
      <c r="DI706" s="121"/>
      <c r="DJ706" s="121"/>
      <c r="DK706" s="121"/>
      <c r="DL706" s="121"/>
      <c r="DM706" s="121"/>
      <c r="DN706" s="121"/>
      <c r="DO706" s="121"/>
      <c r="DP706" s="121"/>
      <c r="DQ706" s="121"/>
      <c r="DR706" s="121"/>
      <c r="DS706" s="121"/>
      <c r="DT706" s="121"/>
      <c r="DU706" s="121"/>
      <c r="DV706" s="121"/>
      <c r="DW706" s="121"/>
      <c r="DX706" s="121"/>
      <c r="DY706" s="121"/>
      <c r="DZ706" s="121"/>
      <c r="EA706" s="121"/>
      <c r="EB706" s="121"/>
      <c r="EC706" s="121"/>
      <c r="ED706" s="121"/>
      <c r="EE706" s="121"/>
      <c r="EF706" s="121"/>
      <c r="EG706" s="121"/>
      <c r="EH706" s="121"/>
      <c r="EI706" s="121"/>
      <c r="EJ706" s="121"/>
      <c r="EK706" s="121"/>
      <c r="EL706" s="121"/>
      <c r="EM706" s="121"/>
      <c r="EN706" s="121"/>
      <c r="EO706" s="121"/>
      <c r="EP706" s="121"/>
      <c r="EQ706" s="121"/>
      <c r="ER706" s="121"/>
      <c r="ES706" s="121"/>
      <c r="ET706" s="121"/>
      <c r="EU706" s="121"/>
      <c r="EV706" s="121"/>
      <c r="EW706" s="121"/>
      <c r="EX706" s="121"/>
      <c r="EY706" s="121"/>
      <c r="EZ706" s="121"/>
      <c r="FA706" s="121"/>
      <c r="FB706" s="121"/>
      <c r="FC706" s="121"/>
      <c r="FD706" s="121"/>
      <c r="FE706" s="121"/>
      <c r="FF706" s="121"/>
      <c r="FG706" s="121"/>
      <c r="FH706" s="121"/>
      <c r="FI706" s="121"/>
      <c r="FJ706" s="121"/>
      <c r="FK706" s="121"/>
      <c r="FL706" s="121"/>
      <c r="FM706" s="121"/>
      <c r="FN706" s="121"/>
      <c r="FO706" s="121"/>
      <c r="FP706" s="121"/>
      <c r="FQ706" s="121"/>
      <c r="FR706" s="121"/>
      <c r="FS706" s="121"/>
      <c r="FT706" s="121"/>
      <c r="FU706" s="121"/>
      <c r="FV706" s="121"/>
      <c r="FW706" s="121"/>
      <c r="FX706" s="121"/>
      <c r="FY706" s="121"/>
      <c r="FZ706" s="121"/>
      <c r="GA706" s="121"/>
      <c r="GB706" s="121"/>
      <c r="GC706" s="121"/>
      <c r="GD706" s="121"/>
      <c r="GE706" s="121"/>
      <c r="GF706" s="121"/>
      <c r="GG706" s="121"/>
      <c r="GH706" s="121"/>
      <c r="GI706" s="121"/>
      <c r="GJ706" s="121"/>
      <c r="GK706" s="121"/>
      <c r="GL706" s="121"/>
      <c r="GM706" s="121"/>
      <c r="GN706" s="121"/>
      <c r="GO706" s="121"/>
      <c r="GP706" s="121"/>
      <c r="GQ706" s="121"/>
      <c r="GR706" s="121"/>
      <c r="GS706" s="121"/>
      <c r="GT706" s="121"/>
      <c r="GU706" s="121"/>
      <c r="GV706" s="121"/>
      <c r="GW706" s="121"/>
      <c r="GX706" s="121"/>
      <c r="GY706" s="121"/>
      <c r="GZ706" s="121"/>
      <c r="HA706" s="121"/>
      <c r="HB706" s="121"/>
      <c r="HC706" s="121"/>
      <c r="HD706" s="121"/>
      <c r="HE706" s="121"/>
      <c r="HF706" s="121"/>
      <c r="HG706" s="121"/>
      <c r="HH706" s="121"/>
      <c r="HI706" s="121"/>
      <c r="HJ706" s="121"/>
      <c r="HK706" s="121"/>
      <c r="HL706" s="121"/>
      <c r="HM706" s="121"/>
      <c r="HN706" s="121"/>
      <c r="HO706" s="121"/>
      <c r="HP706" s="121"/>
      <c r="HQ706" s="121"/>
      <c r="HR706" s="121"/>
      <c r="HS706" s="121"/>
      <c r="HT706" s="121"/>
      <c r="HU706" s="121"/>
      <c r="HV706" s="121"/>
      <c r="HW706" s="121"/>
      <c r="HX706" s="121"/>
      <c r="HY706" s="121"/>
      <c r="HZ706" s="121"/>
      <c r="IA706" s="121"/>
      <c r="IB706" s="121"/>
      <c r="IC706" s="121"/>
      <c r="ID706" s="121"/>
    </row>
    <row r="707" spans="1:238" s="59" customFormat="1" ht="38.25">
      <c r="A707" s="72"/>
      <c r="B707" s="115" t="s">
        <v>785</v>
      </c>
      <c r="C707" s="74">
        <v>2020</v>
      </c>
      <c r="D707" s="74" t="s">
        <v>461</v>
      </c>
      <c r="E707" s="74" t="s">
        <v>748</v>
      </c>
      <c r="F707" s="74">
        <v>364</v>
      </c>
      <c r="G707" s="75">
        <v>4027639.75</v>
      </c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21"/>
      <c r="AV707" s="121"/>
      <c r="AW707" s="121"/>
      <c r="AX707" s="121"/>
      <c r="AY707" s="121"/>
      <c r="AZ707" s="121"/>
      <c r="BA707" s="121"/>
      <c r="BB707" s="121"/>
      <c r="BC707" s="121"/>
      <c r="BD707" s="121"/>
      <c r="BE707" s="121"/>
      <c r="BF707" s="121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21"/>
      <c r="BS707" s="121"/>
      <c r="BT707" s="121"/>
      <c r="BU707" s="121"/>
      <c r="BV707" s="121"/>
      <c r="BW707" s="121"/>
      <c r="BX707" s="121"/>
      <c r="BY707" s="121"/>
      <c r="BZ707" s="121"/>
      <c r="CA707" s="121"/>
      <c r="CB707" s="121"/>
      <c r="CC707" s="121"/>
      <c r="CD707" s="121"/>
      <c r="CE707" s="121"/>
      <c r="CF707" s="121"/>
      <c r="CG707" s="121"/>
      <c r="CH707" s="121"/>
      <c r="CI707" s="121"/>
      <c r="CJ707" s="121"/>
      <c r="CK707" s="121"/>
      <c r="CL707" s="121"/>
      <c r="CM707" s="121"/>
      <c r="CN707" s="121"/>
      <c r="CO707" s="121"/>
      <c r="CP707" s="121"/>
      <c r="CQ707" s="121"/>
      <c r="CR707" s="121"/>
      <c r="CS707" s="121"/>
      <c r="CT707" s="121"/>
      <c r="CU707" s="121"/>
      <c r="CV707" s="121"/>
      <c r="CW707" s="121"/>
      <c r="CX707" s="121"/>
      <c r="CY707" s="121"/>
      <c r="CZ707" s="121"/>
      <c r="DA707" s="121"/>
      <c r="DB707" s="121"/>
      <c r="DC707" s="121"/>
      <c r="DD707" s="121"/>
      <c r="DE707" s="121"/>
      <c r="DF707" s="121"/>
      <c r="DG707" s="121"/>
      <c r="DH707" s="121"/>
      <c r="DI707" s="121"/>
      <c r="DJ707" s="121"/>
      <c r="DK707" s="121"/>
      <c r="DL707" s="121"/>
      <c r="DM707" s="121"/>
      <c r="DN707" s="121"/>
      <c r="DO707" s="121"/>
      <c r="DP707" s="121"/>
      <c r="DQ707" s="121"/>
      <c r="DR707" s="121"/>
      <c r="DS707" s="121"/>
      <c r="DT707" s="121"/>
      <c r="DU707" s="121"/>
      <c r="DV707" s="121"/>
      <c r="DW707" s="121"/>
      <c r="DX707" s="121"/>
      <c r="DY707" s="121"/>
      <c r="DZ707" s="121"/>
      <c r="EA707" s="121"/>
      <c r="EB707" s="121"/>
      <c r="EC707" s="121"/>
      <c r="ED707" s="121"/>
      <c r="EE707" s="121"/>
      <c r="EF707" s="121"/>
      <c r="EG707" s="121"/>
      <c r="EH707" s="121"/>
      <c r="EI707" s="121"/>
      <c r="EJ707" s="121"/>
      <c r="EK707" s="121"/>
      <c r="EL707" s="121"/>
      <c r="EM707" s="121"/>
      <c r="EN707" s="121"/>
      <c r="EO707" s="121"/>
      <c r="EP707" s="121"/>
      <c r="EQ707" s="121"/>
      <c r="ER707" s="121"/>
      <c r="ES707" s="121"/>
      <c r="ET707" s="121"/>
      <c r="EU707" s="121"/>
      <c r="EV707" s="121"/>
      <c r="EW707" s="121"/>
      <c r="EX707" s="121"/>
      <c r="EY707" s="121"/>
      <c r="EZ707" s="121"/>
      <c r="FA707" s="121"/>
      <c r="FB707" s="121"/>
      <c r="FC707" s="121"/>
      <c r="FD707" s="121"/>
      <c r="FE707" s="121"/>
      <c r="FF707" s="121"/>
      <c r="FG707" s="121"/>
      <c r="FH707" s="121"/>
      <c r="FI707" s="121"/>
      <c r="FJ707" s="121"/>
      <c r="FK707" s="121"/>
      <c r="FL707" s="121"/>
      <c r="FM707" s="121"/>
      <c r="FN707" s="121"/>
      <c r="FO707" s="121"/>
      <c r="FP707" s="121"/>
      <c r="FQ707" s="121"/>
      <c r="FR707" s="121"/>
      <c r="FS707" s="121"/>
      <c r="FT707" s="121"/>
      <c r="FU707" s="121"/>
      <c r="FV707" s="121"/>
      <c r="FW707" s="121"/>
      <c r="FX707" s="121"/>
      <c r="FY707" s="121"/>
      <c r="FZ707" s="121"/>
      <c r="GA707" s="121"/>
      <c r="GB707" s="121"/>
      <c r="GC707" s="121"/>
      <c r="GD707" s="121"/>
      <c r="GE707" s="121"/>
      <c r="GF707" s="121"/>
      <c r="GG707" s="121"/>
      <c r="GH707" s="121"/>
      <c r="GI707" s="121"/>
      <c r="GJ707" s="121"/>
      <c r="GK707" s="121"/>
      <c r="GL707" s="121"/>
      <c r="GM707" s="121"/>
      <c r="GN707" s="121"/>
      <c r="GO707" s="121"/>
      <c r="GP707" s="121"/>
      <c r="GQ707" s="121"/>
      <c r="GR707" s="121"/>
      <c r="GS707" s="121"/>
      <c r="GT707" s="121"/>
      <c r="GU707" s="121"/>
      <c r="GV707" s="121"/>
      <c r="GW707" s="121"/>
      <c r="GX707" s="121"/>
      <c r="GY707" s="121"/>
      <c r="GZ707" s="121"/>
      <c r="HA707" s="121"/>
      <c r="HB707" s="121"/>
      <c r="HC707" s="121"/>
      <c r="HD707" s="121"/>
      <c r="HE707" s="121"/>
      <c r="HF707" s="121"/>
      <c r="HG707" s="121"/>
      <c r="HH707" s="121"/>
      <c r="HI707" s="121"/>
      <c r="HJ707" s="121"/>
      <c r="HK707" s="121"/>
      <c r="HL707" s="121"/>
      <c r="HM707" s="121"/>
      <c r="HN707" s="121"/>
      <c r="HO707" s="121"/>
      <c r="HP707" s="121"/>
      <c r="HQ707" s="121"/>
      <c r="HR707" s="121"/>
      <c r="HS707" s="121"/>
      <c r="HT707" s="121"/>
      <c r="HU707" s="121"/>
      <c r="HV707" s="121"/>
      <c r="HW707" s="121"/>
      <c r="HX707" s="121"/>
      <c r="HY707" s="121"/>
      <c r="HZ707" s="121"/>
      <c r="IA707" s="121"/>
      <c r="IB707" s="121"/>
      <c r="IC707" s="121"/>
      <c r="ID707" s="121"/>
    </row>
    <row r="708" spans="1:238" s="59" customFormat="1" ht="12.75">
      <c r="A708" s="68" t="s">
        <v>476</v>
      </c>
      <c r="B708" s="110" t="s">
        <v>768</v>
      </c>
      <c r="C708" s="70"/>
      <c r="D708" s="70" t="s">
        <v>73</v>
      </c>
      <c r="E708" s="70" t="s">
        <v>73</v>
      </c>
      <c r="F708" s="70" t="s">
        <v>73</v>
      </c>
      <c r="G708" s="83" t="s">
        <v>73</v>
      </c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7"/>
      <c r="AV708" s="107"/>
      <c r="AW708" s="107"/>
      <c r="AX708" s="107"/>
      <c r="AY708" s="107"/>
      <c r="AZ708" s="107"/>
      <c r="BA708" s="107"/>
      <c r="BB708" s="107"/>
      <c r="BC708" s="107"/>
      <c r="BD708" s="107"/>
      <c r="BE708" s="107"/>
      <c r="BF708" s="107"/>
      <c r="BG708" s="107"/>
      <c r="BH708" s="107"/>
      <c r="BI708" s="107"/>
      <c r="BJ708" s="107"/>
      <c r="BK708" s="107"/>
      <c r="BL708" s="107"/>
      <c r="BM708" s="107"/>
      <c r="BN708" s="107"/>
      <c r="BO708" s="107"/>
      <c r="BP708" s="107"/>
      <c r="BQ708" s="107"/>
      <c r="BR708" s="107"/>
      <c r="BS708" s="107"/>
      <c r="BT708" s="107"/>
      <c r="BU708" s="107"/>
      <c r="BV708" s="107"/>
      <c r="BW708" s="107"/>
      <c r="BX708" s="107"/>
      <c r="BY708" s="107"/>
      <c r="BZ708" s="107"/>
      <c r="CA708" s="107"/>
      <c r="CB708" s="107"/>
      <c r="CC708" s="107"/>
      <c r="CD708" s="107"/>
      <c r="CE708" s="107"/>
      <c r="CF708" s="107"/>
      <c r="CG708" s="107"/>
      <c r="CH708" s="107"/>
      <c r="CI708" s="107"/>
      <c r="CJ708" s="107"/>
      <c r="CK708" s="107"/>
      <c r="CL708" s="107"/>
      <c r="CM708" s="107"/>
      <c r="CN708" s="107"/>
      <c r="CO708" s="107"/>
      <c r="CP708" s="107"/>
      <c r="CQ708" s="107"/>
      <c r="CR708" s="107"/>
      <c r="CS708" s="107"/>
      <c r="CT708" s="107"/>
      <c r="CU708" s="107"/>
      <c r="CV708" s="107"/>
      <c r="CW708" s="107"/>
      <c r="CX708" s="107"/>
      <c r="CY708" s="107"/>
      <c r="CZ708" s="107"/>
      <c r="DA708" s="107"/>
      <c r="DB708" s="107"/>
      <c r="DC708" s="107"/>
      <c r="DD708" s="107"/>
      <c r="DE708" s="107"/>
      <c r="DF708" s="107"/>
      <c r="DG708" s="107"/>
      <c r="DH708" s="107"/>
      <c r="DI708" s="107"/>
      <c r="DJ708" s="107"/>
      <c r="DK708" s="107"/>
      <c r="DL708" s="107"/>
      <c r="DM708" s="107"/>
      <c r="DN708" s="107"/>
      <c r="DO708" s="107"/>
      <c r="DP708" s="107"/>
      <c r="DQ708" s="107"/>
      <c r="DR708" s="107"/>
      <c r="DS708" s="107"/>
      <c r="DT708" s="107"/>
      <c r="DU708" s="107"/>
      <c r="DV708" s="107"/>
      <c r="DW708" s="107"/>
      <c r="DX708" s="107"/>
      <c r="DY708" s="107"/>
      <c r="DZ708" s="107"/>
      <c r="EA708" s="107"/>
      <c r="EB708" s="107"/>
      <c r="EC708" s="107"/>
      <c r="ED708" s="107"/>
      <c r="EE708" s="107"/>
      <c r="EF708" s="107"/>
      <c r="EG708" s="107"/>
      <c r="EH708" s="107"/>
      <c r="EI708" s="107"/>
      <c r="EJ708" s="107"/>
      <c r="EK708" s="107"/>
      <c r="EL708" s="107"/>
      <c r="EM708" s="107"/>
      <c r="EN708" s="107"/>
      <c r="EO708" s="107"/>
      <c r="EP708" s="107"/>
      <c r="EQ708" s="107"/>
      <c r="ER708" s="107"/>
      <c r="ES708" s="107"/>
      <c r="ET708" s="107"/>
      <c r="EU708" s="107"/>
      <c r="EV708" s="107"/>
      <c r="EW708" s="107"/>
      <c r="EX708" s="107"/>
      <c r="EY708" s="107"/>
      <c r="EZ708" s="107"/>
      <c r="FA708" s="107"/>
      <c r="FB708" s="107"/>
      <c r="FC708" s="107"/>
      <c r="FD708" s="107"/>
      <c r="FE708" s="107"/>
      <c r="FF708" s="107"/>
      <c r="FG708" s="107"/>
      <c r="FH708" s="107"/>
      <c r="FI708" s="107"/>
      <c r="FJ708" s="107"/>
      <c r="FK708" s="107"/>
      <c r="FL708" s="107"/>
      <c r="FM708" s="107"/>
      <c r="FN708" s="107"/>
      <c r="FO708" s="107"/>
      <c r="FP708" s="107"/>
      <c r="FQ708" s="107"/>
      <c r="FR708" s="107"/>
      <c r="FS708" s="107"/>
      <c r="FT708" s="107"/>
      <c r="FU708" s="107"/>
      <c r="FV708" s="107"/>
      <c r="FW708" s="107"/>
      <c r="FX708" s="107"/>
      <c r="FY708" s="107"/>
      <c r="FZ708" s="107"/>
      <c r="GA708" s="107"/>
      <c r="GB708" s="107"/>
      <c r="GC708" s="107"/>
      <c r="GD708" s="107"/>
      <c r="GE708" s="107"/>
      <c r="GF708" s="107"/>
      <c r="GG708" s="107"/>
      <c r="GH708" s="107"/>
      <c r="GI708" s="107"/>
      <c r="GJ708" s="107"/>
      <c r="GK708" s="107"/>
      <c r="GL708" s="107"/>
      <c r="GM708" s="107"/>
      <c r="GN708" s="107"/>
      <c r="GO708" s="107"/>
      <c r="GP708" s="107"/>
      <c r="GQ708" s="107"/>
      <c r="GR708" s="107"/>
      <c r="GS708" s="107"/>
      <c r="GT708" s="107"/>
      <c r="GU708" s="107"/>
      <c r="GV708" s="107"/>
      <c r="GW708" s="107"/>
      <c r="GX708" s="107"/>
      <c r="GY708" s="107"/>
      <c r="GZ708" s="107"/>
      <c r="HA708" s="107"/>
      <c r="HB708" s="107"/>
      <c r="HC708" s="107"/>
      <c r="HD708" s="107"/>
      <c r="HE708" s="107"/>
      <c r="HF708" s="107"/>
      <c r="HG708" s="107"/>
      <c r="HH708" s="107"/>
      <c r="HI708" s="107"/>
      <c r="HJ708" s="107"/>
      <c r="HK708" s="107"/>
      <c r="HL708" s="107"/>
      <c r="HM708" s="107"/>
      <c r="HN708" s="107"/>
      <c r="HO708" s="107"/>
      <c r="HP708" s="107"/>
      <c r="HQ708" s="107"/>
      <c r="HR708" s="107"/>
      <c r="HS708" s="107"/>
      <c r="HT708" s="107"/>
      <c r="HU708" s="107"/>
      <c r="HV708" s="107"/>
      <c r="HW708" s="107"/>
      <c r="HX708" s="107"/>
      <c r="HY708" s="107"/>
      <c r="HZ708" s="107"/>
      <c r="IA708" s="107"/>
      <c r="IB708" s="107"/>
      <c r="IC708" s="107"/>
      <c r="ID708" s="107"/>
    </row>
    <row r="709" spans="1:238" s="59" customFormat="1" ht="12.75" hidden="1" outlineLevel="1">
      <c r="A709" s="68" t="s">
        <v>787</v>
      </c>
      <c r="B709" s="110" t="s">
        <v>770</v>
      </c>
      <c r="C709" s="70"/>
      <c r="D709" s="70" t="s">
        <v>73</v>
      </c>
      <c r="E709" s="70" t="s">
        <v>73</v>
      </c>
      <c r="F709" s="70" t="s">
        <v>73</v>
      </c>
      <c r="G709" s="83" t="s">
        <v>73</v>
      </c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7"/>
      <c r="AV709" s="107"/>
      <c r="AW709" s="107"/>
      <c r="AX709" s="107"/>
      <c r="AY709" s="107"/>
      <c r="AZ709" s="107"/>
      <c r="BA709" s="107"/>
      <c r="BB709" s="107"/>
      <c r="BC709" s="107"/>
      <c r="BD709" s="107"/>
      <c r="BE709" s="107"/>
      <c r="BF709" s="107"/>
      <c r="BG709" s="107"/>
      <c r="BH709" s="107"/>
      <c r="BI709" s="107"/>
      <c r="BJ709" s="107"/>
      <c r="BK709" s="107"/>
      <c r="BL709" s="107"/>
      <c r="BM709" s="107"/>
      <c r="BN709" s="107"/>
      <c r="BO709" s="107"/>
      <c r="BP709" s="107"/>
      <c r="BQ709" s="107"/>
      <c r="BR709" s="107"/>
      <c r="BS709" s="107"/>
      <c r="BT709" s="107"/>
      <c r="BU709" s="107"/>
      <c r="BV709" s="107"/>
      <c r="BW709" s="107"/>
      <c r="BX709" s="107"/>
      <c r="BY709" s="107"/>
      <c r="BZ709" s="107"/>
      <c r="CA709" s="107"/>
      <c r="CB709" s="107"/>
      <c r="CC709" s="107"/>
      <c r="CD709" s="107"/>
      <c r="CE709" s="107"/>
      <c r="CF709" s="107"/>
      <c r="CG709" s="107"/>
      <c r="CH709" s="107"/>
      <c r="CI709" s="107"/>
      <c r="CJ709" s="107"/>
      <c r="CK709" s="107"/>
      <c r="CL709" s="107"/>
      <c r="CM709" s="107"/>
      <c r="CN709" s="107"/>
      <c r="CO709" s="107"/>
      <c r="CP709" s="107"/>
      <c r="CQ709" s="107"/>
      <c r="CR709" s="107"/>
      <c r="CS709" s="107"/>
      <c r="CT709" s="107"/>
      <c r="CU709" s="107"/>
      <c r="CV709" s="107"/>
      <c r="CW709" s="107"/>
      <c r="CX709" s="107"/>
      <c r="CY709" s="107"/>
      <c r="CZ709" s="107"/>
      <c r="DA709" s="107"/>
      <c r="DB709" s="107"/>
      <c r="DC709" s="107"/>
      <c r="DD709" s="107"/>
      <c r="DE709" s="107"/>
      <c r="DF709" s="107"/>
      <c r="DG709" s="107"/>
      <c r="DH709" s="107"/>
      <c r="DI709" s="107"/>
      <c r="DJ709" s="107"/>
      <c r="DK709" s="107"/>
      <c r="DL709" s="107"/>
      <c r="DM709" s="107"/>
      <c r="DN709" s="107"/>
      <c r="DO709" s="107"/>
      <c r="DP709" s="107"/>
      <c r="DQ709" s="107"/>
      <c r="DR709" s="107"/>
      <c r="DS709" s="107"/>
      <c r="DT709" s="107"/>
      <c r="DU709" s="107"/>
      <c r="DV709" s="107"/>
      <c r="DW709" s="107"/>
      <c r="DX709" s="107"/>
      <c r="DY709" s="107"/>
      <c r="DZ709" s="107"/>
      <c r="EA709" s="107"/>
      <c r="EB709" s="107"/>
      <c r="EC709" s="107"/>
      <c r="ED709" s="107"/>
      <c r="EE709" s="107"/>
      <c r="EF709" s="107"/>
      <c r="EG709" s="107"/>
      <c r="EH709" s="107"/>
      <c r="EI709" s="107"/>
      <c r="EJ709" s="107"/>
      <c r="EK709" s="107"/>
      <c r="EL709" s="107"/>
      <c r="EM709" s="107"/>
      <c r="EN709" s="107"/>
      <c r="EO709" s="107"/>
      <c r="EP709" s="107"/>
      <c r="EQ709" s="107"/>
      <c r="ER709" s="107"/>
      <c r="ES709" s="107"/>
      <c r="ET709" s="107"/>
      <c r="EU709" s="107"/>
      <c r="EV709" s="107"/>
      <c r="EW709" s="107"/>
      <c r="EX709" s="107"/>
      <c r="EY709" s="107"/>
      <c r="EZ709" s="107"/>
      <c r="FA709" s="107"/>
      <c r="FB709" s="107"/>
      <c r="FC709" s="107"/>
      <c r="FD709" s="107"/>
      <c r="FE709" s="107"/>
      <c r="FF709" s="107"/>
      <c r="FG709" s="107"/>
      <c r="FH709" s="107"/>
      <c r="FI709" s="107"/>
      <c r="FJ709" s="107"/>
      <c r="FK709" s="107"/>
      <c r="FL709" s="107"/>
      <c r="FM709" s="107"/>
      <c r="FN709" s="107"/>
      <c r="FO709" s="107"/>
      <c r="FP709" s="107"/>
      <c r="FQ709" s="107"/>
      <c r="FR709" s="107"/>
      <c r="FS709" s="107"/>
      <c r="FT709" s="107"/>
      <c r="FU709" s="107"/>
      <c r="FV709" s="107"/>
      <c r="FW709" s="107"/>
      <c r="FX709" s="107"/>
      <c r="FY709" s="107"/>
      <c r="FZ709" s="107"/>
      <c r="GA709" s="107"/>
      <c r="GB709" s="107"/>
      <c r="GC709" s="107"/>
      <c r="GD709" s="107"/>
      <c r="GE709" s="107"/>
      <c r="GF709" s="107"/>
      <c r="GG709" s="107"/>
      <c r="GH709" s="107"/>
      <c r="GI709" s="107"/>
      <c r="GJ709" s="107"/>
      <c r="GK709" s="107"/>
      <c r="GL709" s="107"/>
      <c r="GM709" s="107"/>
      <c r="GN709" s="107"/>
      <c r="GO709" s="107"/>
      <c r="GP709" s="107"/>
      <c r="GQ709" s="107"/>
      <c r="GR709" s="107"/>
      <c r="GS709" s="107"/>
      <c r="GT709" s="107"/>
      <c r="GU709" s="107"/>
      <c r="GV709" s="107"/>
      <c r="GW709" s="107"/>
      <c r="GX709" s="107"/>
      <c r="GY709" s="107"/>
      <c r="GZ709" s="107"/>
      <c r="HA709" s="107"/>
      <c r="HB709" s="107"/>
      <c r="HC709" s="107"/>
      <c r="HD709" s="107"/>
      <c r="HE709" s="107"/>
      <c r="HF709" s="107"/>
      <c r="HG709" s="107"/>
      <c r="HH709" s="107"/>
      <c r="HI709" s="107"/>
      <c r="HJ709" s="107"/>
      <c r="HK709" s="107"/>
      <c r="HL709" s="107"/>
      <c r="HM709" s="107"/>
      <c r="HN709" s="107"/>
      <c r="HO709" s="107"/>
      <c r="HP709" s="107"/>
      <c r="HQ709" s="107"/>
      <c r="HR709" s="107"/>
      <c r="HS709" s="107"/>
      <c r="HT709" s="107"/>
      <c r="HU709" s="107"/>
      <c r="HV709" s="107"/>
      <c r="HW709" s="107"/>
      <c r="HX709" s="107"/>
      <c r="HY709" s="107"/>
      <c r="HZ709" s="107"/>
      <c r="IA709" s="107"/>
      <c r="IB709" s="107"/>
      <c r="IC709" s="107"/>
      <c r="ID709" s="107"/>
    </row>
    <row r="710" spans="1:238" s="59" customFormat="1" ht="12.75" hidden="1" outlineLevel="1">
      <c r="A710" s="68" t="s">
        <v>788</v>
      </c>
      <c r="B710" s="110" t="s">
        <v>772</v>
      </c>
      <c r="C710" s="70"/>
      <c r="D710" s="70" t="s">
        <v>73</v>
      </c>
      <c r="E710" s="70" t="s">
        <v>73</v>
      </c>
      <c r="F710" s="70" t="s">
        <v>73</v>
      </c>
      <c r="G710" s="83" t="s">
        <v>73</v>
      </c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7"/>
      <c r="AV710" s="107"/>
      <c r="AW710" s="107"/>
      <c r="AX710" s="107"/>
      <c r="AY710" s="107"/>
      <c r="AZ710" s="107"/>
      <c r="BA710" s="107"/>
      <c r="BB710" s="107"/>
      <c r="BC710" s="107"/>
      <c r="BD710" s="107"/>
      <c r="BE710" s="107"/>
      <c r="BF710" s="107"/>
      <c r="BG710" s="107"/>
      <c r="BH710" s="107"/>
      <c r="BI710" s="107"/>
      <c r="BJ710" s="107"/>
      <c r="BK710" s="107"/>
      <c r="BL710" s="107"/>
      <c r="BM710" s="107"/>
      <c r="BN710" s="107"/>
      <c r="BO710" s="107"/>
      <c r="BP710" s="107"/>
      <c r="BQ710" s="107"/>
      <c r="BR710" s="107"/>
      <c r="BS710" s="107"/>
      <c r="BT710" s="107"/>
      <c r="BU710" s="107"/>
      <c r="BV710" s="107"/>
      <c r="BW710" s="107"/>
      <c r="BX710" s="107"/>
      <c r="BY710" s="107"/>
      <c r="BZ710" s="107"/>
      <c r="CA710" s="107"/>
      <c r="CB710" s="107"/>
      <c r="CC710" s="107"/>
      <c r="CD710" s="107"/>
      <c r="CE710" s="107"/>
      <c r="CF710" s="107"/>
      <c r="CG710" s="107"/>
      <c r="CH710" s="107"/>
      <c r="CI710" s="107"/>
      <c r="CJ710" s="107"/>
      <c r="CK710" s="107"/>
      <c r="CL710" s="107"/>
      <c r="CM710" s="107"/>
      <c r="CN710" s="107"/>
      <c r="CO710" s="107"/>
      <c r="CP710" s="107"/>
      <c r="CQ710" s="107"/>
      <c r="CR710" s="107"/>
      <c r="CS710" s="107"/>
      <c r="CT710" s="107"/>
      <c r="CU710" s="107"/>
      <c r="CV710" s="107"/>
      <c r="CW710" s="107"/>
      <c r="CX710" s="107"/>
      <c r="CY710" s="107"/>
      <c r="CZ710" s="107"/>
      <c r="DA710" s="107"/>
      <c r="DB710" s="107"/>
      <c r="DC710" s="107"/>
      <c r="DD710" s="107"/>
      <c r="DE710" s="107"/>
      <c r="DF710" s="107"/>
      <c r="DG710" s="107"/>
      <c r="DH710" s="107"/>
      <c r="DI710" s="107"/>
      <c r="DJ710" s="107"/>
      <c r="DK710" s="107"/>
      <c r="DL710" s="107"/>
      <c r="DM710" s="107"/>
      <c r="DN710" s="107"/>
      <c r="DO710" s="107"/>
      <c r="DP710" s="107"/>
      <c r="DQ710" s="107"/>
      <c r="DR710" s="107"/>
      <c r="DS710" s="107"/>
      <c r="DT710" s="107"/>
      <c r="DU710" s="107"/>
      <c r="DV710" s="107"/>
      <c r="DW710" s="107"/>
      <c r="DX710" s="107"/>
      <c r="DY710" s="107"/>
      <c r="DZ710" s="107"/>
      <c r="EA710" s="107"/>
      <c r="EB710" s="107"/>
      <c r="EC710" s="107"/>
      <c r="ED710" s="107"/>
      <c r="EE710" s="107"/>
      <c r="EF710" s="107"/>
      <c r="EG710" s="107"/>
      <c r="EH710" s="107"/>
      <c r="EI710" s="107"/>
      <c r="EJ710" s="107"/>
      <c r="EK710" s="107"/>
      <c r="EL710" s="107"/>
      <c r="EM710" s="107"/>
      <c r="EN710" s="107"/>
      <c r="EO710" s="107"/>
      <c r="EP710" s="107"/>
      <c r="EQ710" s="107"/>
      <c r="ER710" s="107"/>
      <c r="ES710" s="107"/>
      <c r="ET710" s="107"/>
      <c r="EU710" s="107"/>
      <c r="EV710" s="107"/>
      <c r="EW710" s="107"/>
      <c r="EX710" s="107"/>
      <c r="EY710" s="107"/>
      <c r="EZ710" s="107"/>
      <c r="FA710" s="107"/>
      <c r="FB710" s="107"/>
      <c r="FC710" s="107"/>
      <c r="FD710" s="107"/>
      <c r="FE710" s="107"/>
      <c r="FF710" s="107"/>
      <c r="FG710" s="107"/>
      <c r="FH710" s="107"/>
      <c r="FI710" s="107"/>
      <c r="FJ710" s="107"/>
      <c r="FK710" s="107"/>
      <c r="FL710" s="107"/>
      <c r="FM710" s="107"/>
      <c r="FN710" s="107"/>
      <c r="FO710" s="107"/>
      <c r="FP710" s="107"/>
      <c r="FQ710" s="107"/>
      <c r="FR710" s="107"/>
      <c r="FS710" s="107"/>
      <c r="FT710" s="107"/>
      <c r="FU710" s="107"/>
      <c r="FV710" s="107"/>
      <c r="FW710" s="107"/>
      <c r="FX710" s="107"/>
      <c r="FY710" s="107"/>
      <c r="FZ710" s="107"/>
      <c r="GA710" s="107"/>
      <c r="GB710" s="107"/>
      <c r="GC710" s="107"/>
      <c r="GD710" s="107"/>
      <c r="GE710" s="107"/>
      <c r="GF710" s="107"/>
      <c r="GG710" s="107"/>
      <c r="GH710" s="107"/>
      <c r="GI710" s="107"/>
      <c r="GJ710" s="107"/>
      <c r="GK710" s="107"/>
      <c r="GL710" s="107"/>
      <c r="GM710" s="107"/>
      <c r="GN710" s="107"/>
      <c r="GO710" s="107"/>
      <c r="GP710" s="107"/>
      <c r="GQ710" s="107"/>
      <c r="GR710" s="107"/>
      <c r="GS710" s="107"/>
      <c r="GT710" s="107"/>
      <c r="GU710" s="107"/>
      <c r="GV710" s="107"/>
      <c r="GW710" s="107"/>
      <c r="GX710" s="107"/>
      <c r="GY710" s="107"/>
      <c r="GZ710" s="107"/>
      <c r="HA710" s="107"/>
      <c r="HB710" s="107"/>
      <c r="HC710" s="107"/>
      <c r="HD710" s="107"/>
      <c r="HE710" s="107"/>
      <c r="HF710" s="107"/>
      <c r="HG710" s="107"/>
      <c r="HH710" s="107"/>
      <c r="HI710" s="107"/>
      <c r="HJ710" s="107"/>
      <c r="HK710" s="107"/>
      <c r="HL710" s="107"/>
      <c r="HM710" s="107"/>
      <c r="HN710" s="107"/>
      <c r="HO710" s="107"/>
      <c r="HP710" s="107"/>
      <c r="HQ710" s="107"/>
      <c r="HR710" s="107"/>
      <c r="HS710" s="107"/>
      <c r="HT710" s="107"/>
      <c r="HU710" s="107"/>
      <c r="HV710" s="107"/>
      <c r="HW710" s="107"/>
      <c r="HX710" s="107"/>
      <c r="HY710" s="107"/>
      <c r="HZ710" s="107"/>
      <c r="IA710" s="107"/>
      <c r="IB710" s="107"/>
      <c r="IC710" s="107"/>
      <c r="ID710" s="107"/>
    </row>
    <row r="711" spans="1:238" s="59" customFormat="1" ht="12.75" hidden="1" outlineLevel="1">
      <c r="A711" s="68" t="s">
        <v>789</v>
      </c>
      <c r="B711" s="110" t="s">
        <v>774</v>
      </c>
      <c r="C711" s="70"/>
      <c r="D711" s="70" t="s">
        <v>73</v>
      </c>
      <c r="E711" s="70" t="s">
        <v>73</v>
      </c>
      <c r="F711" s="70" t="s">
        <v>73</v>
      </c>
      <c r="G711" s="83" t="s">
        <v>73</v>
      </c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7"/>
      <c r="AV711" s="107"/>
      <c r="AW711" s="107"/>
      <c r="AX711" s="107"/>
      <c r="AY711" s="107"/>
      <c r="AZ711" s="107"/>
      <c r="BA711" s="107"/>
      <c r="BB711" s="107"/>
      <c r="BC711" s="107"/>
      <c r="BD711" s="107"/>
      <c r="BE711" s="107"/>
      <c r="BF711" s="107"/>
      <c r="BG711" s="107"/>
      <c r="BH711" s="107"/>
      <c r="BI711" s="107"/>
      <c r="BJ711" s="107"/>
      <c r="BK711" s="107"/>
      <c r="BL711" s="107"/>
      <c r="BM711" s="107"/>
      <c r="BN711" s="107"/>
      <c r="BO711" s="107"/>
      <c r="BP711" s="107"/>
      <c r="BQ711" s="107"/>
      <c r="BR711" s="107"/>
      <c r="BS711" s="107"/>
      <c r="BT711" s="107"/>
      <c r="BU711" s="107"/>
      <c r="BV711" s="107"/>
      <c r="BW711" s="107"/>
      <c r="BX711" s="107"/>
      <c r="BY711" s="107"/>
      <c r="BZ711" s="107"/>
      <c r="CA711" s="107"/>
      <c r="CB711" s="107"/>
      <c r="CC711" s="107"/>
      <c r="CD711" s="107"/>
      <c r="CE711" s="107"/>
      <c r="CF711" s="107"/>
      <c r="CG711" s="107"/>
      <c r="CH711" s="107"/>
      <c r="CI711" s="107"/>
      <c r="CJ711" s="107"/>
      <c r="CK711" s="107"/>
      <c r="CL711" s="107"/>
      <c r="CM711" s="107"/>
      <c r="CN711" s="107"/>
      <c r="CO711" s="107"/>
      <c r="CP711" s="107"/>
      <c r="CQ711" s="107"/>
      <c r="CR711" s="107"/>
      <c r="CS711" s="107"/>
      <c r="CT711" s="107"/>
      <c r="CU711" s="107"/>
      <c r="CV711" s="107"/>
      <c r="CW711" s="107"/>
      <c r="CX711" s="107"/>
      <c r="CY711" s="107"/>
      <c r="CZ711" s="107"/>
      <c r="DA711" s="107"/>
      <c r="DB711" s="107"/>
      <c r="DC711" s="107"/>
      <c r="DD711" s="107"/>
      <c r="DE711" s="107"/>
      <c r="DF711" s="107"/>
      <c r="DG711" s="107"/>
      <c r="DH711" s="107"/>
      <c r="DI711" s="107"/>
      <c r="DJ711" s="107"/>
      <c r="DK711" s="107"/>
      <c r="DL711" s="107"/>
      <c r="DM711" s="107"/>
      <c r="DN711" s="107"/>
      <c r="DO711" s="107"/>
      <c r="DP711" s="107"/>
      <c r="DQ711" s="107"/>
      <c r="DR711" s="107"/>
      <c r="DS711" s="107"/>
      <c r="DT711" s="107"/>
      <c r="DU711" s="107"/>
      <c r="DV711" s="107"/>
      <c r="DW711" s="107"/>
      <c r="DX711" s="107"/>
      <c r="DY711" s="107"/>
      <c r="DZ711" s="107"/>
      <c r="EA711" s="107"/>
      <c r="EB711" s="107"/>
      <c r="EC711" s="107"/>
      <c r="ED711" s="107"/>
      <c r="EE711" s="107"/>
      <c r="EF711" s="107"/>
      <c r="EG711" s="107"/>
      <c r="EH711" s="107"/>
      <c r="EI711" s="107"/>
      <c r="EJ711" s="107"/>
      <c r="EK711" s="107"/>
      <c r="EL711" s="107"/>
      <c r="EM711" s="107"/>
      <c r="EN711" s="107"/>
      <c r="EO711" s="107"/>
      <c r="EP711" s="107"/>
      <c r="EQ711" s="107"/>
      <c r="ER711" s="107"/>
      <c r="ES711" s="107"/>
      <c r="ET711" s="107"/>
      <c r="EU711" s="107"/>
      <c r="EV711" s="107"/>
      <c r="EW711" s="107"/>
      <c r="EX711" s="107"/>
      <c r="EY711" s="107"/>
      <c r="EZ711" s="107"/>
      <c r="FA711" s="107"/>
      <c r="FB711" s="107"/>
      <c r="FC711" s="107"/>
      <c r="FD711" s="107"/>
      <c r="FE711" s="107"/>
      <c r="FF711" s="107"/>
      <c r="FG711" s="107"/>
      <c r="FH711" s="107"/>
      <c r="FI711" s="107"/>
      <c r="FJ711" s="107"/>
      <c r="FK711" s="107"/>
      <c r="FL711" s="107"/>
      <c r="FM711" s="107"/>
      <c r="FN711" s="107"/>
      <c r="FO711" s="107"/>
      <c r="FP711" s="107"/>
      <c r="FQ711" s="107"/>
      <c r="FR711" s="107"/>
      <c r="FS711" s="107"/>
      <c r="FT711" s="107"/>
      <c r="FU711" s="107"/>
      <c r="FV711" s="107"/>
      <c r="FW711" s="107"/>
      <c r="FX711" s="107"/>
      <c r="FY711" s="107"/>
      <c r="FZ711" s="107"/>
      <c r="GA711" s="107"/>
      <c r="GB711" s="107"/>
      <c r="GC711" s="107"/>
      <c r="GD711" s="107"/>
      <c r="GE711" s="107"/>
      <c r="GF711" s="107"/>
      <c r="GG711" s="107"/>
      <c r="GH711" s="107"/>
      <c r="GI711" s="107"/>
      <c r="GJ711" s="107"/>
      <c r="GK711" s="107"/>
      <c r="GL711" s="107"/>
      <c r="GM711" s="107"/>
      <c r="GN711" s="107"/>
      <c r="GO711" s="107"/>
      <c r="GP711" s="107"/>
      <c r="GQ711" s="107"/>
      <c r="GR711" s="107"/>
      <c r="GS711" s="107"/>
      <c r="GT711" s="107"/>
      <c r="GU711" s="107"/>
      <c r="GV711" s="107"/>
      <c r="GW711" s="107"/>
      <c r="GX711" s="107"/>
      <c r="GY711" s="107"/>
      <c r="GZ711" s="107"/>
      <c r="HA711" s="107"/>
      <c r="HB711" s="107"/>
      <c r="HC711" s="107"/>
      <c r="HD711" s="107"/>
      <c r="HE711" s="107"/>
      <c r="HF711" s="107"/>
      <c r="HG711" s="107"/>
      <c r="HH711" s="107"/>
      <c r="HI711" s="107"/>
      <c r="HJ711" s="107"/>
      <c r="HK711" s="107"/>
      <c r="HL711" s="107"/>
      <c r="HM711" s="107"/>
      <c r="HN711" s="107"/>
      <c r="HO711" s="107"/>
      <c r="HP711" s="107"/>
      <c r="HQ711" s="107"/>
      <c r="HR711" s="107"/>
      <c r="HS711" s="107"/>
      <c r="HT711" s="107"/>
      <c r="HU711" s="107"/>
      <c r="HV711" s="107"/>
      <c r="HW711" s="107"/>
      <c r="HX711" s="107"/>
      <c r="HY711" s="107"/>
      <c r="HZ711" s="107"/>
      <c r="IA711" s="107"/>
      <c r="IB711" s="107"/>
      <c r="IC711" s="107"/>
      <c r="ID711" s="107"/>
    </row>
    <row r="712" spans="1:238" s="59" customFormat="1" ht="12.75" hidden="1" outlineLevel="1">
      <c r="A712" s="68" t="s">
        <v>790</v>
      </c>
      <c r="B712" s="110" t="s">
        <v>776</v>
      </c>
      <c r="C712" s="70"/>
      <c r="D712" s="70" t="s">
        <v>73</v>
      </c>
      <c r="E712" s="70" t="s">
        <v>73</v>
      </c>
      <c r="F712" s="70" t="s">
        <v>73</v>
      </c>
      <c r="G712" s="83" t="s">
        <v>73</v>
      </c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7"/>
      <c r="AV712" s="107"/>
      <c r="AW712" s="107"/>
      <c r="AX712" s="107"/>
      <c r="AY712" s="107"/>
      <c r="AZ712" s="107"/>
      <c r="BA712" s="107"/>
      <c r="BB712" s="107"/>
      <c r="BC712" s="107"/>
      <c r="BD712" s="107"/>
      <c r="BE712" s="107"/>
      <c r="BF712" s="107"/>
      <c r="BG712" s="107"/>
      <c r="BH712" s="107"/>
      <c r="BI712" s="107"/>
      <c r="BJ712" s="107"/>
      <c r="BK712" s="107"/>
      <c r="BL712" s="107"/>
      <c r="BM712" s="107"/>
      <c r="BN712" s="107"/>
      <c r="BO712" s="107"/>
      <c r="BP712" s="107"/>
      <c r="BQ712" s="107"/>
      <c r="BR712" s="107"/>
      <c r="BS712" s="107"/>
      <c r="BT712" s="107"/>
      <c r="BU712" s="107"/>
      <c r="BV712" s="107"/>
      <c r="BW712" s="107"/>
      <c r="BX712" s="107"/>
      <c r="BY712" s="107"/>
      <c r="BZ712" s="107"/>
      <c r="CA712" s="107"/>
      <c r="CB712" s="107"/>
      <c r="CC712" s="107"/>
      <c r="CD712" s="107"/>
      <c r="CE712" s="107"/>
      <c r="CF712" s="107"/>
      <c r="CG712" s="107"/>
      <c r="CH712" s="107"/>
      <c r="CI712" s="107"/>
      <c r="CJ712" s="107"/>
      <c r="CK712" s="107"/>
      <c r="CL712" s="107"/>
      <c r="CM712" s="107"/>
      <c r="CN712" s="107"/>
      <c r="CO712" s="107"/>
      <c r="CP712" s="107"/>
      <c r="CQ712" s="107"/>
      <c r="CR712" s="107"/>
      <c r="CS712" s="107"/>
      <c r="CT712" s="107"/>
      <c r="CU712" s="107"/>
      <c r="CV712" s="107"/>
      <c r="CW712" s="107"/>
      <c r="CX712" s="107"/>
      <c r="CY712" s="107"/>
      <c r="CZ712" s="107"/>
      <c r="DA712" s="107"/>
      <c r="DB712" s="107"/>
      <c r="DC712" s="107"/>
      <c r="DD712" s="107"/>
      <c r="DE712" s="107"/>
      <c r="DF712" s="107"/>
      <c r="DG712" s="107"/>
      <c r="DH712" s="107"/>
      <c r="DI712" s="107"/>
      <c r="DJ712" s="107"/>
      <c r="DK712" s="107"/>
      <c r="DL712" s="107"/>
      <c r="DM712" s="107"/>
      <c r="DN712" s="107"/>
      <c r="DO712" s="107"/>
      <c r="DP712" s="107"/>
      <c r="DQ712" s="107"/>
      <c r="DR712" s="107"/>
      <c r="DS712" s="107"/>
      <c r="DT712" s="107"/>
      <c r="DU712" s="107"/>
      <c r="DV712" s="107"/>
      <c r="DW712" s="107"/>
      <c r="DX712" s="107"/>
      <c r="DY712" s="107"/>
      <c r="DZ712" s="107"/>
      <c r="EA712" s="107"/>
      <c r="EB712" s="107"/>
      <c r="EC712" s="107"/>
      <c r="ED712" s="107"/>
      <c r="EE712" s="107"/>
      <c r="EF712" s="107"/>
      <c r="EG712" s="107"/>
      <c r="EH712" s="107"/>
      <c r="EI712" s="107"/>
      <c r="EJ712" s="107"/>
      <c r="EK712" s="107"/>
      <c r="EL712" s="107"/>
      <c r="EM712" s="107"/>
      <c r="EN712" s="107"/>
      <c r="EO712" s="107"/>
      <c r="EP712" s="107"/>
      <c r="EQ712" s="107"/>
      <c r="ER712" s="107"/>
      <c r="ES712" s="107"/>
      <c r="ET712" s="107"/>
      <c r="EU712" s="107"/>
      <c r="EV712" s="107"/>
      <c r="EW712" s="107"/>
      <c r="EX712" s="107"/>
      <c r="EY712" s="107"/>
      <c r="EZ712" s="107"/>
      <c r="FA712" s="107"/>
      <c r="FB712" s="107"/>
      <c r="FC712" s="107"/>
      <c r="FD712" s="107"/>
      <c r="FE712" s="107"/>
      <c r="FF712" s="107"/>
      <c r="FG712" s="107"/>
      <c r="FH712" s="107"/>
      <c r="FI712" s="107"/>
      <c r="FJ712" s="107"/>
      <c r="FK712" s="107"/>
      <c r="FL712" s="107"/>
      <c r="FM712" s="107"/>
      <c r="FN712" s="107"/>
      <c r="FO712" s="107"/>
      <c r="FP712" s="107"/>
      <c r="FQ712" s="107"/>
      <c r="FR712" s="107"/>
      <c r="FS712" s="107"/>
      <c r="FT712" s="107"/>
      <c r="FU712" s="107"/>
      <c r="FV712" s="107"/>
      <c r="FW712" s="107"/>
      <c r="FX712" s="107"/>
      <c r="FY712" s="107"/>
      <c r="FZ712" s="107"/>
      <c r="GA712" s="107"/>
      <c r="GB712" s="107"/>
      <c r="GC712" s="107"/>
      <c r="GD712" s="107"/>
      <c r="GE712" s="107"/>
      <c r="GF712" s="107"/>
      <c r="GG712" s="107"/>
      <c r="GH712" s="107"/>
      <c r="GI712" s="107"/>
      <c r="GJ712" s="107"/>
      <c r="GK712" s="107"/>
      <c r="GL712" s="107"/>
      <c r="GM712" s="107"/>
      <c r="GN712" s="107"/>
      <c r="GO712" s="107"/>
      <c r="GP712" s="107"/>
      <c r="GQ712" s="107"/>
      <c r="GR712" s="107"/>
      <c r="GS712" s="107"/>
      <c r="GT712" s="107"/>
      <c r="GU712" s="107"/>
      <c r="GV712" s="107"/>
      <c r="GW712" s="107"/>
      <c r="GX712" s="107"/>
      <c r="GY712" s="107"/>
      <c r="GZ712" s="107"/>
      <c r="HA712" s="107"/>
      <c r="HB712" s="107"/>
      <c r="HC712" s="107"/>
      <c r="HD712" s="107"/>
      <c r="HE712" s="107"/>
      <c r="HF712" s="107"/>
      <c r="HG712" s="107"/>
      <c r="HH712" s="107"/>
      <c r="HI712" s="107"/>
      <c r="HJ712" s="107"/>
      <c r="HK712" s="107"/>
      <c r="HL712" s="107"/>
      <c r="HM712" s="107"/>
      <c r="HN712" s="107"/>
      <c r="HO712" s="107"/>
      <c r="HP712" s="107"/>
      <c r="HQ712" s="107"/>
      <c r="HR712" s="107"/>
      <c r="HS712" s="107"/>
      <c r="HT712" s="107"/>
      <c r="HU712" s="107"/>
      <c r="HV712" s="107"/>
      <c r="HW712" s="107"/>
      <c r="HX712" s="107"/>
      <c r="HY712" s="107"/>
      <c r="HZ712" s="107"/>
      <c r="IA712" s="107"/>
      <c r="IB712" s="107"/>
      <c r="IC712" s="107"/>
      <c r="ID712" s="107"/>
    </row>
    <row r="713" spans="1:238" s="59" customFormat="1" ht="12.75" hidden="1" outlineLevel="1">
      <c r="A713" s="68" t="s">
        <v>791</v>
      </c>
      <c r="B713" s="110" t="s">
        <v>778</v>
      </c>
      <c r="C713" s="70"/>
      <c r="D713" s="70" t="s">
        <v>73</v>
      </c>
      <c r="E713" s="70" t="s">
        <v>73</v>
      </c>
      <c r="F713" s="70" t="s">
        <v>73</v>
      </c>
      <c r="G713" s="83" t="s">
        <v>73</v>
      </c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7"/>
      <c r="AV713" s="107"/>
      <c r="AW713" s="107"/>
      <c r="AX713" s="107"/>
      <c r="AY713" s="107"/>
      <c r="AZ713" s="107"/>
      <c r="BA713" s="107"/>
      <c r="BB713" s="107"/>
      <c r="BC713" s="107"/>
      <c r="BD713" s="107"/>
      <c r="BE713" s="107"/>
      <c r="BF713" s="107"/>
      <c r="BG713" s="107"/>
      <c r="BH713" s="107"/>
      <c r="BI713" s="107"/>
      <c r="BJ713" s="107"/>
      <c r="BK713" s="107"/>
      <c r="BL713" s="107"/>
      <c r="BM713" s="107"/>
      <c r="BN713" s="107"/>
      <c r="BO713" s="107"/>
      <c r="BP713" s="107"/>
      <c r="BQ713" s="107"/>
      <c r="BR713" s="107"/>
      <c r="BS713" s="107"/>
      <c r="BT713" s="107"/>
      <c r="BU713" s="107"/>
      <c r="BV713" s="107"/>
      <c r="BW713" s="107"/>
      <c r="BX713" s="107"/>
      <c r="BY713" s="107"/>
      <c r="BZ713" s="107"/>
      <c r="CA713" s="107"/>
      <c r="CB713" s="107"/>
      <c r="CC713" s="107"/>
      <c r="CD713" s="107"/>
      <c r="CE713" s="107"/>
      <c r="CF713" s="107"/>
      <c r="CG713" s="107"/>
      <c r="CH713" s="107"/>
      <c r="CI713" s="107"/>
      <c r="CJ713" s="107"/>
      <c r="CK713" s="107"/>
      <c r="CL713" s="107"/>
      <c r="CM713" s="107"/>
      <c r="CN713" s="107"/>
      <c r="CO713" s="107"/>
      <c r="CP713" s="107"/>
      <c r="CQ713" s="107"/>
      <c r="CR713" s="107"/>
      <c r="CS713" s="107"/>
      <c r="CT713" s="107"/>
      <c r="CU713" s="107"/>
      <c r="CV713" s="107"/>
      <c r="CW713" s="107"/>
      <c r="CX713" s="107"/>
      <c r="CY713" s="107"/>
      <c r="CZ713" s="107"/>
      <c r="DA713" s="107"/>
      <c r="DB713" s="107"/>
      <c r="DC713" s="107"/>
      <c r="DD713" s="107"/>
      <c r="DE713" s="107"/>
      <c r="DF713" s="107"/>
      <c r="DG713" s="107"/>
      <c r="DH713" s="107"/>
      <c r="DI713" s="107"/>
      <c r="DJ713" s="107"/>
      <c r="DK713" s="107"/>
      <c r="DL713" s="107"/>
      <c r="DM713" s="107"/>
      <c r="DN713" s="107"/>
      <c r="DO713" s="107"/>
      <c r="DP713" s="107"/>
      <c r="DQ713" s="107"/>
      <c r="DR713" s="107"/>
      <c r="DS713" s="107"/>
      <c r="DT713" s="107"/>
      <c r="DU713" s="107"/>
      <c r="DV713" s="107"/>
      <c r="DW713" s="107"/>
      <c r="DX713" s="107"/>
      <c r="DY713" s="107"/>
      <c r="DZ713" s="107"/>
      <c r="EA713" s="107"/>
      <c r="EB713" s="107"/>
      <c r="EC713" s="107"/>
      <c r="ED713" s="107"/>
      <c r="EE713" s="107"/>
      <c r="EF713" s="107"/>
      <c r="EG713" s="107"/>
      <c r="EH713" s="107"/>
      <c r="EI713" s="107"/>
      <c r="EJ713" s="107"/>
      <c r="EK713" s="107"/>
      <c r="EL713" s="107"/>
      <c r="EM713" s="107"/>
      <c r="EN713" s="107"/>
      <c r="EO713" s="107"/>
      <c r="EP713" s="107"/>
      <c r="EQ713" s="107"/>
      <c r="ER713" s="107"/>
      <c r="ES713" s="107"/>
      <c r="ET713" s="107"/>
      <c r="EU713" s="107"/>
      <c r="EV713" s="107"/>
      <c r="EW713" s="107"/>
      <c r="EX713" s="107"/>
      <c r="EY713" s="107"/>
      <c r="EZ713" s="107"/>
      <c r="FA713" s="107"/>
      <c r="FB713" s="107"/>
      <c r="FC713" s="107"/>
      <c r="FD713" s="107"/>
      <c r="FE713" s="107"/>
      <c r="FF713" s="107"/>
      <c r="FG713" s="107"/>
      <c r="FH713" s="107"/>
      <c r="FI713" s="107"/>
      <c r="FJ713" s="107"/>
      <c r="FK713" s="107"/>
      <c r="FL713" s="107"/>
      <c r="FM713" s="107"/>
      <c r="FN713" s="107"/>
      <c r="FO713" s="107"/>
      <c r="FP713" s="107"/>
      <c r="FQ713" s="107"/>
      <c r="FR713" s="107"/>
      <c r="FS713" s="107"/>
      <c r="FT713" s="107"/>
      <c r="FU713" s="107"/>
      <c r="FV713" s="107"/>
      <c r="FW713" s="107"/>
      <c r="FX713" s="107"/>
      <c r="FY713" s="107"/>
      <c r="FZ713" s="107"/>
      <c r="GA713" s="107"/>
      <c r="GB713" s="107"/>
      <c r="GC713" s="107"/>
      <c r="GD713" s="107"/>
      <c r="GE713" s="107"/>
      <c r="GF713" s="107"/>
      <c r="GG713" s="107"/>
      <c r="GH713" s="107"/>
      <c r="GI713" s="107"/>
      <c r="GJ713" s="107"/>
      <c r="GK713" s="107"/>
      <c r="GL713" s="107"/>
      <c r="GM713" s="107"/>
      <c r="GN713" s="107"/>
      <c r="GO713" s="107"/>
      <c r="GP713" s="107"/>
      <c r="GQ713" s="107"/>
      <c r="GR713" s="107"/>
      <c r="GS713" s="107"/>
      <c r="GT713" s="107"/>
      <c r="GU713" s="107"/>
      <c r="GV713" s="107"/>
      <c r="GW713" s="107"/>
      <c r="GX713" s="107"/>
      <c r="GY713" s="107"/>
      <c r="GZ713" s="107"/>
      <c r="HA713" s="107"/>
      <c r="HB713" s="107"/>
      <c r="HC713" s="107"/>
      <c r="HD713" s="107"/>
      <c r="HE713" s="107"/>
      <c r="HF713" s="107"/>
      <c r="HG713" s="107"/>
      <c r="HH713" s="107"/>
      <c r="HI713" s="107"/>
      <c r="HJ713" s="107"/>
      <c r="HK713" s="107"/>
      <c r="HL713" s="107"/>
      <c r="HM713" s="107"/>
      <c r="HN713" s="107"/>
      <c r="HO713" s="107"/>
      <c r="HP713" s="107"/>
      <c r="HQ713" s="107"/>
      <c r="HR713" s="107"/>
      <c r="HS713" s="107"/>
      <c r="HT713" s="107"/>
      <c r="HU713" s="107"/>
      <c r="HV713" s="107"/>
      <c r="HW713" s="107"/>
      <c r="HX713" s="107"/>
      <c r="HY713" s="107"/>
      <c r="HZ713" s="107"/>
      <c r="IA713" s="107"/>
      <c r="IB713" s="107"/>
      <c r="IC713" s="107"/>
      <c r="ID713" s="107"/>
    </row>
    <row r="714" spans="1:238" s="59" customFormat="1" ht="12.75" hidden="1" outlineLevel="1">
      <c r="A714" s="68" t="s">
        <v>792</v>
      </c>
      <c r="B714" s="110" t="s">
        <v>780</v>
      </c>
      <c r="C714" s="70"/>
      <c r="D714" s="70" t="s">
        <v>73</v>
      </c>
      <c r="E714" s="70" t="s">
        <v>73</v>
      </c>
      <c r="F714" s="70" t="s">
        <v>73</v>
      </c>
      <c r="G714" s="83" t="s">
        <v>73</v>
      </c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7"/>
      <c r="AV714" s="107"/>
      <c r="AW714" s="107"/>
      <c r="AX714" s="107"/>
      <c r="AY714" s="107"/>
      <c r="AZ714" s="107"/>
      <c r="BA714" s="107"/>
      <c r="BB714" s="107"/>
      <c r="BC714" s="107"/>
      <c r="BD714" s="107"/>
      <c r="BE714" s="107"/>
      <c r="BF714" s="107"/>
      <c r="BG714" s="107"/>
      <c r="BH714" s="107"/>
      <c r="BI714" s="107"/>
      <c r="BJ714" s="107"/>
      <c r="BK714" s="107"/>
      <c r="BL714" s="107"/>
      <c r="BM714" s="107"/>
      <c r="BN714" s="107"/>
      <c r="BO714" s="107"/>
      <c r="BP714" s="107"/>
      <c r="BQ714" s="107"/>
      <c r="BR714" s="107"/>
      <c r="BS714" s="107"/>
      <c r="BT714" s="107"/>
      <c r="BU714" s="107"/>
      <c r="BV714" s="107"/>
      <c r="BW714" s="107"/>
      <c r="BX714" s="107"/>
      <c r="BY714" s="107"/>
      <c r="BZ714" s="107"/>
      <c r="CA714" s="107"/>
      <c r="CB714" s="107"/>
      <c r="CC714" s="107"/>
      <c r="CD714" s="107"/>
      <c r="CE714" s="107"/>
      <c r="CF714" s="107"/>
      <c r="CG714" s="107"/>
      <c r="CH714" s="107"/>
      <c r="CI714" s="107"/>
      <c r="CJ714" s="107"/>
      <c r="CK714" s="107"/>
      <c r="CL714" s="107"/>
      <c r="CM714" s="107"/>
      <c r="CN714" s="107"/>
      <c r="CO714" s="107"/>
      <c r="CP714" s="107"/>
      <c r="CQ714" s="107"/>
      <c r="CR714" s="107"/>
      <c r="CS714" s="107"/>
      <c r="CT714" s="107"/>
      <c r="CU714" s="107"/>
      <c r="CV714" s="107"/>
      <c r="CW714" s="107"/>
      <c r="CX714" s="107"/>
      <c r="CY714" s="107"/>
      <c r="CZ714" s="107"/>
      <c r="DA714" s="107"/>
      <c r="DB714" s="107"/>
      <c r="DC714" s="107"/>
      <c r="DD714" s="107"/>
      <c r="DE714" s="107"/>
      <c r="DF714" s="107"/>
      <c r="DG714" s="107"/>
      <c r="DH714" s="107"/>
      <c r="DI714" s="107"/>
      <c r="DJ714" s="107"/>
      <c r="DK714" s="107"/>
      <c r="DL714" s="107"/>
      <c r="DM714" s="107"/>
      <c r="DN714" s="107"/>
      <c r="DO714" s="107"/>
      <c r="DP714" s="107"/>
      <c r="DQ714" s="107"/>
      <c r="DR714" s="107"/>
      <c r="DS714" s="107"/>
      <c r="DT714" s="107"/>
      <c r="DU714" s="107"/>
      <c r="DV714" s="107"/>
      <c r="DW714" s="107"/>
      <c r="DX714" s="107"/>
      <c r="DY714" s="107"/>
      <c r="DZ714" s="107"/>
      <c r="EA714" s="107"/>
      <c r="EB714" s="107"/>
      <c r="EC714" s="107"/>
      <c r="ED714" s="107"/>
      <c r="EE714" s="107"/>
      <c r="EF714" s="107"/>
      <c r="EG714" s="107"/>
      <c r="EH714" s="107"/>
      <c r="EI714" s="107"/>
      <c r="EJ714" s="107"/>
      <c r="EK714" s="107"/>
      <c r="EL714" s="107"/>
      <c r="EM714" s="107"/>
      <c r="EN714" s="107"/>
      <c r="EO714" s="107"/>
      <c r="EP714" s="107"/>
      <c r="EQ714" s="107"/>
      <c r="ER714" s="107"/>
      <c r="ES714" s="107"/>
      <c r="ET714" s="107"/>
      <c r="EU714" s="107"/>
      <c r="EV714" s="107"/>
      <c r="EW714" s="107"/>
      <c r="EX714" s="107"/>
      <c r="EY714" s="107"/>
      <c r="EZ714" s="107"/>
      <c r="FA714" s="107"/>
      <c r="FB714" s="107"/>
      <c r="FC714" s="107"/>
      <c r="FD714" s="107"/>
      <c r="FE714" s="107"/>
      <c r="FF714" s="107"/>
      <c r="FG714" s="107"/>
      <c r="FH714" s="107"/>
      <c r="FI714" s="107"/>
      <c r="FJ714" s="107"/>
      <c r="FK714" s="107"/>
      <c r="FL714" s="107"/>
      <c r="FM714" s="107"/>
      <c r="FN714" s="107"/>
      <c r="FO714" s="107"/>
      <c r="FP714" s="107"/>
      <c r="FQ714" s="107"/>
      <c r="FR714" s="107"/>
      <c r="FS714" s="107"/>
      <c r="FT714" s="107"/>
      <c r="FU714" s="107"/>
      <c r="FV714" s="107"/>
      <c r="FW714" s="107"/>
      <c r="FX714" s="107"/>
      <c r="FY714" s="107"/>
      <c r="FZ714" s="107"/>
      <c r="GA714" s="107"/>
      <c r="GB714" s="107"/>
      <c r="GC714" s="107"/>
      <c r="GD714" s="107"/>
      <c r="GE714" s="107"/>
      <c r="GF714" s="107"/>
      <c r="GG714" s="107"/>
      <c r="GH714" s="107"/>
      <c r="GI714" s="107"/>
      <c r="GJ714" s="107"/>
      <c r="GK714" s="107"/>
      <c r="GL714" s="107"/>
      <c r="GM714" s="107"/>
      <c r="GN714" s="107"/>
      <c r="GO714" s="107"/>
      <c r="GP714" s="107"/>
      <c r="GQ714" s="107"/>
      <c r="GR714" s="107"/>
      <c r="GS714" s="107"/>
      <c r="GT714" s="107"/>
      <c r="GU714" s="107"/>
      <c r="GV714" s="107"/>
      <c r="GW714" s="107"/>
      <c r="GX714" s="107"/>
      <c r="GY714" s="107"/>
      <c r="GZ714" s="107"/>
      <c r="HA714" s="107"/>
      <c r="HB714" s="107"/>
      <c r="HC714" s="107"/>
      <c r="HD714" s="107"/>
      <c r="HE714" s="107"/>
      <c r="HF714" s="107"/>
      <c r="HG714" s="107"/>
      <c r="HH714" s="107"/>
      <c r="HI714" s="107"/>
      <c r="HJ714" s="107"/>
      <c r="HK714" s="107"/>
      <c r="HL714" s="107"/>
      <c r="HM714" s="107"/>
      <c r="HN714" s="107"/>
      <c r="HO714" s="107"/>
      <c r="HP714" s="107"/>
      <c r="HQ714" s="107"/>
      <c r="HR714" s="107"/>
      <c r="HS714" s="107"/>
      <c r="HT714" s="107"/>
      <c r="HU714" s="107"/>
      <c r="HV714" s="107"/>
      <c r="HW714" s="107"/>
      <c r="HX714" s="107"/>
      <c r="HY714" s="107"/>
      <c r="HZ714" s="107"/>
      <c r="IA714" s="107"/>
      <c r="IB714" s="107"/>
      <c r="IC714" s="107"/>
      <c r="ID714" s="107"/>
    </row>
    <row r="715" spans="1:238" s="59" customFormat="1" ht="12.75" hidden="1" outlineLevel="1">
      <c r="A715" s="68" t="s">
        <v>793</v>
      </c>
      <c r="B715" s="110" t="s">
        <v>782</v>
      </c>
      <c r="C715" s="70"/>
      <c r="D715" s="70" t="s">
        <v>73</v>
      </c>
      <c r="E715" s="70" t="s">
        <v>73</v>
      </c>
      <c r="F715" s="70" t="s">
        <v>73</v>
      </c>
      <c r="G715" s="83" t="s">
        <v>73</v>
      </c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7"/>
      <c r="AV715" s="107"/>
      <c r="AW715" s="107"/>
      <c r="AX715" s="107"/>
      <c r="AY715" s="107"/>
      <c r="AZ715" s="107"/>
      <c r="BA715" s="107"/>
      <c r="BB715" s="107"/>
      <c r="BC715" s="107"/>
      <c r="BD715" s="107"/>
      <c r="BE715" s="107"/>
      <c r="BF715" s="107"/>
      <c r="BG715" s="107"/>
      <c r="BH715" s="107"/>
      <c r="BI715" s="107"/>
      <c r="BJ715" s="107"/>
      <c r="BK715" s="107"/>
      <c r="BL715" s="107"/>
      <c r="BM715" s="107"/>
      <c r="BN715" s="107"/>
      <c r="BO715" s="107"/>
      <c r="BP715" s="107"/>
      <c r="BQ715" s="107"/>
      <c r="BR715" s="107"/>
      <c r="BS715" s="107"/>
      <c r="BT715" s="107"/>
      <c r="BU715" s="107"/>
      <c r="BV715" s="107"/>
      <c r="BW715" s="107"/>
      <c r="BX715" s="107"/>
      <c r="BY715" s="107"/>
      <c r="BZ715" s="107"/>
      <c r="CA715" s="107"/>
      <c r="CB715" s="107"/>
      <c r="CC715" s="107"/>
      <c r="CD715" s="107"/>
      <c r="CE715" s="107"/>
      <c r="CF715" s="107"/>
      <c r="CG715" s="107"/>
      <c r="CH715" s="107"/>
      <c r="CI715" s="107"/>
      <c r="CJ715" s="107"/>
      <c r="CK715" s="107"/>
      <c r="CL715" s="107"/>
      <c r="CM715" s="107"/>
      <c r="CN715" s="107"/>
      <c r="CO715" s="107"/>
      <c r="CP715" s="107"/>
      <c r="CQ715" s="107"/>
      <c r="CR715" s="107"/>
      <c r="CS715" s="107"/>
      <c r="CT715" s="107"/>
      <c r="CU715" s="107"/>
      <c r="CV715" s="107"/>
      <c r="CW715" s="107"/>
      <c r="CX715" s="107"/>
      <c r="CY715" s="107"/>
      <c r="CZ715" s="107"/>
      <c r="DA715" s="107"/>
      <c r="DB715" s="107"/>
      <c r="DC715" s="107"/>
      <c r="DD715" s="107"/>
      <c r="DE715" s="107"/>
      <c r="DF715" s="107"/>
      <c r="DG715" s="107"/>
      <c r="DH715" s="107"/>
      <c r="DI715" s="107"/>
      <c r="DJ715" s="107"/>
      <c r="DK715" s="107"/>
      <c r="DL715" s="107"/>
      <c r="DM715" s="107"/>
      <c r="DN715" s="107"/>
      <c r="DO715" s="107"/>
      <c r="DP715" s="107"/>
      <c r="DQ715" s="107"/>
      <c r="DR715" s="107"/>
      <c r="DS715" s="107"/>
      <c r="DT715" s="107"/>
      <c r="DU715" s="107"/>
      <c r="DV715" s="107"/>
      <c r="DW715" s="107"/>
      <c r="DX715" s="107"/>
      <c r="DY715" s="107"/>
      <c r="DZ715" s="107"/>
      <c r="EA715" s="107"/>
      <c r="EB715" s="107"/>
      <c r="EC715" s="107"/>
      <c r="ED715" s="107"/>
      <c r="EE715" s="107"/>
      <c r="EF715" s="107"/>
      <c r="EG715" s="107"/>
      <c r="EH715" s="107"/>
      <c r="EI715" s="107"/>
      <c r="EJ715" s="107"/>
      <c r="EK715" s="107"/>
      <c r="EL715" s="107"/>
      <c r="EM715" s="107"/>
      <c r="EN715" s="107"/>
      <c r="EO715" s="107"/>
      <c r="EP715" s="107"/>
      <c r="EQ715" s="107"/>
      <c r="ER715" s="107"/>
      <c r="ES715" s="107"/>
      <c r="ET715" s="107"/>
      <c r="EU715" s="107"/>
      <c r="EV715" s="107"/>
      <c r="EW715" s="107"/>
      <c r="EX715" s="107"/>
      <c r="EY715" s="107"/>
      <c r="EZ715" s="107"/>
      <c r="FA715" s="107"/>
      <c r="FB715" s="107"/>
      <c r="FC715" s="107"/>
      <c r="FD715" s="107"/>
      <c r="FE715" s="107"/>
      <c r="FF715" s="107"/>
      <c r="FG715" s="107"/>
      <c r="FH715" s="107"/>
      <c r="FI715" s="107"/>
      <c r="FJ715" s="107"/>
      <c r="FK715" s="107"/>
      <c r="FL715" s="107"/>
      <c r="FM715" s="107"/>
      <c r="FN715" s="107"/>
      <c r="FO715" s="107"/>
      <c r="FP715" s="107"/>
      <c r="FQ715" s="107"/>
      <c r="FR715" s="107"/>
      <c r="FS715" s="107"/>
      <c r="FT715" s="107"/>
      <c r="FU715" s="107"/>
      <c r="FV715" s="107"/>
      <c r="FW715" s="107"/>
      <c r="FX715" s="107"/>
      <c r="FY715" s="107"/>
      <c r="FZ715" s="107"/>
      <c r="GA715" s="107"/>
      <c r="GB715" s="107"/>
      <c r="GC715" s="107"/>
      <c r="GD715" s="107"/>
      <c r="GE715" s="107"/>
      <c r="GF715" s="107"/>
      <c r="GG715" s="107"/>
      <c r="GH715" s="107"/>
      <c r="GI715" s="107"/>
      <c r="GJ715" s="107"/>
      <c r="GK715" s="107"/>
      <c r="GL715" s="107"/>
      <c r="GM715" s="107"/>
      <c r="GN715" s="107"/>
      <c r="GO715" s="107"/>
      <c r="GP715" s="107"/>
      <c r="GQ715" s="107"/>
      <c r="GR715" s="107"/>
      <c r="GS715" s="107"/>
      <c r="GT715" s="107"/>
      <c r="GU715" s="107"/>
      <c r="GV715" s="107"/>
      <c r="GW715" s="107"/>
      <c r="GX715" s="107"/>
      <c r="GY715" s="107"/>
      <c r="GZ715" s="107"/>
      <c r="HA715" s="107"/>
      <c r="HB715" s="107"/>
      <c r="HC715" s="107"/>
      <c r="HD715" s="107"/>
      <c r="HE715" s="107"/>
      <c r="HF715" s="107"/>
      <c r="HG715" s="107"/>
      <c r="HH715" s="107"/>
      <c r="HI715" s="107"/>
      <c r="HJ715" s="107"/>
      <c r="HK715" s="107"/>
      <c r="HL715" s="107"/>
      <c r="HM715" s="107"/>
      <c r="HN715" s="107"/>
      <c r="HO715" s="107"/>
      <c r="HP715" s="107"/>
      <c r="HQ715" s="107"/>
      <c r="HR715" s="107"/>
      <c r="HS715" s="107"/>
      <c r="HT715" s="107"/>
      <c r="HU715" s="107"/>
      <c r="HV715" s="107"/>
      <c r="HW715" s="107"/>
      <c r="HX715" s="107"/>
      <c r="HY715" s="107"/>
      <c r="HZ715" s="107"/>
      <c r="IA715" s="107"/>
      <c r="IB715" s="107"/>
      <c r="IC715" s="107"/>
      <c r="ID715" s="107"/>
    </row>
    <row r="716" spans="1:238" s="59" customFormat="1" ht="38.25" collapsed="1">
      <c r="A716" s="64" t="s">
        <v>477</v>
      </c>
      <c r="B716" s="65" t="s">
        <v>794</v>
      </c>
      <c r="C716" s="66" t="s">
        <v>22</v>
      </c>
      <c r="D716" s="66" t="s">
        <v>22</v>
      </c>
      <c r="E716" s="66" t="s">
        <v>22</v>
      </c>
      <c r="F716" s="66" t="s">
        <v>22</v>
      </c>
      <c r="G716" s="84" t="s">
        <v>22</v>
      </c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8"/>
      <c r="T716" s="128"/>
      <c r="U716" s="128"/>
      <c r="V716" s="128"/>
      <c r="W716" s="128"/>
      <c r="X716" s="128"/>
      <c r="Y716" s="128"/>
      <c r="Z716" s="128"/>
      <c r="AA716" s="128"/>
      <c r="AB716" s="128"/>
      <c r="AC716" s="128"/>
      <c r="AD716" s="128"/>
      <c r="AE716" s="128"/>
      <c r="AF716" s="128"/>
      <c r="AG716" s="128"/>
      <c r="AH716" s="128"/>
      <c r="AI716" s="128"/>
      <c r="AJ716" s="128"/>
      <c r="AK716" s="128"/>
      <c r="AL716" s="128"/>
      <c r="AM716" s="128"/>
      <c r="AN716" s="128"/>
      <c r="AO716" s="128"/>
      <c r="AP716" s="128"/>
      <c r="AQ716" s="128"/>
      <c r="AR716" s="128"/>
      <c r="AS716" s="128"/>
      <c r="AT716" s="128"/>
      <c r="AU716" s="128"/>
      <c r="AV716" s="128"/>
      <c r="AW716" s="128"/>
      <c r="AX716" s="128"/>
      <c r="AY716" s="128"/>
      <c r="AZ716" s="128"/>
      <c r="BA716" s="128"/>
      <c r="BB716" s="128"/>
      <c r="BC716" s="128"/>
      <c r="BD716" s="128"/>
      <c r="BE716" s="128"/>
      <c r="BF716" s="128"/>
      <c r="BG716" s="128"/>
      <c r="BH716" s="128"/>
      <c r="BI716" s="128"/>
      <c r="BJ716" s="128"/>
      <c r="BK716" s="128"/>
      <c r="BL716" s="128"/>
      <c r="BM716" s="128"/>
      <c r="BN716" s="128"/>
      <c r="BO716" s="128"/>
      <c r="BP716" s="128"/>
      <c r="BQ716" s="128"/>
      <c r="BR716" s="128"/>
      <c r="BS716" s="128"/>
      <c r="BT716" s="128"/>
      <c r="BU716" s="128"/>
      <c r="BV716" s="128"/>
      <c r="BW716" s="128"/>
      <c r="BX716" s="128"/>
      <c r="BY716" s="128"/>
      <c r="BZ716" s="128"/>
      <c r="CA716" s="128"/>
      <c r="CB716" s="128"/>
      <c r="CC716" s="128"/>
      <c r="CD716" s="128"/>
      <c r="CE716" s="128"/>
      <c r="CF716" s="128"/>
      <c r="CG716" s="128"/>
      <c r="CH716" s="128"/>
      <c r="CI716" s="128"/>
      <c r="CJ716" s="128"/>
      <c r="CK716" s="128"/>
      <c r="CL716" s="128"/>
      <c r="CM716" s="128"/>
      <c r="CN716" s="128"/>
      <c r="CO716" s="128"/>
      <c r="CP716" s="128"/>
      <c r="CQ716" s="128"/>
      <c r="CR716" s="128"/>
      <c r="CS716" s="128"/>
      <c r="CT716" s="128"/>
      <c r="CU716" s="128"/>
      <c r="CV716" s="128"/>
      <c r="CW716" s="128"/>
      <c r="CX716" s="128"/>
      <c r="CY716" s="128"/>
      <c r="CZ716" s="128"/>
      <c r="DA716" s="128"/>
      <c r="DB716" s="128"/>
      <c r="DC716" s="128"/>
      <c r="DD716" s="128"/>
      <c r="DE716" s="128"/>
      <c r="DF716" s="128"/>
      <c r="DG716" s="128"/>
      <c r="DH716" s="128"/>
      <c r="DI716" s="128"/>
      <c r="DJ716" s="128"/>
      <c r="DK716" s="128"/>
      <c r="DL716" s="128"/>
      <c r="DM716" s="128"/>
      <c r="DN716" s="128"/>
      <c r="DO716" s="128"/>
      <c r="DP716" s="128"/>
      <c r="DQ716" s="128"/>
      <c r="DR716" s="128"/>
      <c r="DS716" s="128"/>
      <c r="DT716" s="128"/>
      <c r="DU716" s="128"/>
      <c r="DV716" s="128"/>
      <c r="DW716" s="128"/>
      <c r="DX716" s="128"/>
      <c r="DY716" s="128"/>
      <c r="DZ716" s="128"/>
      <c r="EA716" s="128"/>
      <c r="EB716" s="128"/>
      <c r="EC716" s="128"/>
      <c r="ED716" s="128"/>
      <c r="EE716" s="128"/>
      <c r="EF716" s="128"/>
      <c r="EG716" s="128"/>
      <c r="EH716" s="128"/>
      <c r="EI716" s="128"/>
      <c r="EJ716" s="128"/>
      <c r="EK716" s="128"/>
      <c r="EL716" s="128"/>
      <c r="EM716" s="128"/>
      <c r="EN716" s="128"/>
      <c r="EO716" s="128"/>
      <c r="EP716" s="128"/>
      <c r="EQ716" s="128"/>
      <c r="ER716" s="128"/>
      <c r="ES716" s="128"/>
      <c r="ET716" s="128"/>
      <c r="EU716" s="128"/>
      <c r="EV716" s="128"/>
      <c r="EW716" s="128"/>
      <c r="EX716" s="128"/>
      <c r="EY716" s="128"/>
      <c r="EZ716" s="128"/>
      <c r="FA716" s="128"/>
      <c r="FB716" s="128"/>
      <c r="FC716" s="128"/>
      <c r="FD716" s="128"/>
      <c r="FE716" s="128"/>
      <c r="FF716" s="128"/>
      <c r="FG716" s="128"/>
      <c r="FH716" s="128"/>
      <c r="FI716" s="128"/>
      <c r="FJ716" s="128"/>
      <c r="FK716" s="128"/>
      <c r="FL716" s="128"/>
      <c r="FM716" s="128"/>
      <c r="FN716" s="128"/>
      <c r="FO716" s="128"/>
      <c r="FP716" s="128"/>
      <c r="FQ716" s="128"/>
      <c r="FR716" s="128"/>
      <c r="FS716" s="128"/>
      <c r="FT716" s="128"/>
      <c r="FU716" s="128"/>
      <c r="FV716" s="128"/>
      <c r="FW716" s="128"/>
      <c r="FX716" s="128"/>
      <c r="FY716" s="128"/>
      <c r="FZ716" s="128"/>
      <c r="GA716" s="128"/>
      <c r="GB716" s="128"/>
      <c r="GC716" s="128"/>
      <c r="GD716" s="128"/>
      <c r="GE716" s="128"/>
      <c r="GF716" s="128"/>
      <c r="GG716" s="128"/>
      <c r="GH716" s="128"/>
      <c r="GI716" s="128"/>
      <c r="GJ716" s="128"/>
      <c r="GK716" s="128"/>
      <c r="GL716" s="128"/>
      <c r="GM716" s="128"/>
      <c r="GN716" s="128"/>
      <c r="GO716" s="128"/>
      <c r="GP716" s="128"/>
      <c r="GQ716" s="128"/>
      <c r="GR716" s="128"/>
      <c r="GS716" s="128"/>
      <c r="GT716" s="128"/>
      <c r="GU716" s="128"/>
      <c r="GV716" s="128"/>
      <c r="GW716" s="128"/>
      <c r="GX716" s="128"/>
      <c r="GY716" s="128"/>
      <c r="GZ716" s="128"/>
      <c r="HA716" s="128"/>
      <c r="HB716" s="128"/>
      <c r="HC716" s="128"/>
      <c r="HD716" s="128"/>
      <c r="HE716" s="128"/>
      <c r="HF716" s="128"/>
      <c r="HG716" s="128"/>
      <c r="HH716" s="128"/>
      <c r="HI716" s="128"/>
      <c r="HJ716" s="128"/>
      <c r="HK716" s="128"/>
      <c r="HL716" s="128"/>
      <c r="HM716" s="128"/>
      <c r="HN716" s="128"/>
      <c r="HO716" s="128"/>
      <c r="HP716" s="128"/>
      <c r="HQ716" s="128"/>
      <c r="HR716" s="128"/>
      <c r="HS716" s="128"/>
      <c r="HT716" s="128"/>
      <c r="HU716" s="128"/>
      <c r="HV716" s="128"/>
      <c r="HW716" s="128"/>
      <c r="HX716" s="128"/>
      <c r="HY716" s="128"/>
      <c r="HZ716" s="128"/>
      <c r="IA716" s="128"/>
      <c r="IB716" s="128"/>
      <c r="IC716" s="128"/>
      <c r="ID716" s="128"/>
    </row>
    <row r="717" spans="1:238" s="59" customFormat="1" ht="25.5">
      <c r="A717" s="64" t="s">
        <v>478</v>
      </c>
      <c r="B717" s="109" t="s">
        <v>479</v>
      </c>
      <c r="C717" s="66" t="s">
        <v>22</v>
      </c>
      <c r="D717" s="66" t="s">
        <v>22</v>
      </c>
      <c r="E717" s="66" t="s">
        <v>22</v>
      </c>
      <c r="F717" s="66" t="s">
        <v>22</v>
      </c>
      <c r="G717" s="84" t="s">
        <v>22</v>
      </c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67"/>
      <c r="BY717" s="67"/>
      <c r="BZ717" s="67"/>
      <c r="CA717" s="67"/>
      <c r="CB717" s="67"/>
      <c r="CC717" s="67"/>
      <c r="CD717" s="67"/>
      <c r="CE717" s="67"/>
      <c r="CF717" s="67"/>
      <c r="CG717" s="67"/>
      <c r="CH717" s="67"/>
      <c r="CI717" s="67"/>
      <c r="CJ717" s="67"/>
      <c r="CK717" s="67"/>
      <c r="CL717" s="67"/>
      <c r="CM717" s="67"/>
      <c r="CN717" s="67"/>
      <c r="CO717" s="67"/>
      <c r="CP717" s="67"/>
      <c r="CQ717" s="67"/>
      <c r="CR717" s="67"/>
      <c r="CS717" s="67"/>
      <c r="CT717" s="67"/>
      <c r="CU717" s="67"/>
      <c r="CV717" s="67"/>
      <c r="CW717" s="67"/>
      <c r="CX717" s="67"/>
      <c r="CY717" s="67"/>
      <c r="CZ717" s="67"/>
      <c r="DA717" s="67"/>
      <c r="DB717" s="67"/>
      <c r="DC717" s="67"/>
      <c r="DD717" s="67"/>
      <c r="DE717" s="67"/>
      <c r="DF717" s="67"/>
      <c r="DG717" s="67"/>
      <c r="DH717" s="67"/>
      <c r="DI717" s="67"/>
      <c r="DJ717" s="67"/>
      <c r="DK717" s="67"/>
      <c r="DL717" s="67"/>
      <c r="DM717" s="67"/>
      <c r="DN717" s="67"/>
      <c r="DO717" s="67"/>
      <c r="DP717" s="67"/>
      <c r="DQ717" s="67"/>
      <c r="DR717" s="67"/>
      <c r="DS717" s="67"/>
      <c r="DT717" s="67"/>
      <c r="DU717" s="67"/>
      <c r="DV717" s="67"/>
      <c r="DW717" s="67"/>
      <c r="DX717" s="67"/>
      <c r="DY717" s="67"/>
      <c r="DZ717" s="67"/>
      <c r="EA717" s="67"/>
      <c r="EB717" s="67"/>
      <c r="EC717" s="67"/>
      <c r="ED717" s="67"/>
      <c r="EE717" s="67"/>
      <c r="EF717" s="67"/>
      <c r="EG717" s="67"/>
      <c r="EH717" s="67"/>
      <c r="EI717" s="67"/>
      <c r="EJ717" s="67"/>
      <c r="EK717" s="67"/>
      <c r="EL717" s="67"/>
      <c r="EM717" s="67"/>
      <c r="EN717" s="67"/>
      <c r="EO717" s="67"/>
      <c r="EP717" s="67"/>
      <c r="EQ717" s="67"/>
      <c r="ER717" s="67"/>
      <c r="ES717" s="67"/>
      <c r="ET717" s="67"/>
      <c r="EU717" s="67"/>
      <c r="EV717" s="67"/>
      <c r="EW717" s="67"/>
      <c r="EX717" s="67"/>
      <c r="EY717" s="67"/>
      <c r="EZ717" s="67"/>
      <c r="FA717" s="67"/>
      <c r="FB717" s="67"/>
      <c r="FC717" s="67"/>
      <c r="FD717" s="67"/>
      <c r="FE717" s="67"/>
      <c r="FF717" s="67"/>
      <c r="FG717" s="67"/>
      <c r="FH717" s="67"/>
      <c r="FI717" s="67"/>
      <c r="FJ717" s="67"/>
      <c r="FK717" s="67"/>
      <c r="FL717" s="67"/>
      <c r="FM717" s="67"/>
      <c r="FN717" s="67"/>
      <c r="FO717" s="67"/>
      <c r="FP717" s="67"/>
      <c r="FQ717" s="67"/>
      <c r="FR717" s="67"/>
      <c r="FS717" s="67"/>
      <c r="FT717" s="67"/>
      <c r="FU717" s="67"/>
      <c r="FV717" s="67"/>
      <c r="FW717" s="67"/>
      <c r="FX717" s="67"/>
      <c r="FY717" s="67"/>
      <c r="FZ717" s="67"/>
      <c r="GA717" s="67"/>
      <c r="GB717" s="67"/>
      <c r="GC717" s="67"/>
      <c r="GD717" s="67"/>
      <c r="GE717" s="67"/>
      <c r="GF717" s="67"/>
      <c r="GG717" s="67"/>
      <c r="GH717" s="67"/>
      <c r="GI717" s="67"/>
      <c r="GJ717" s="67"/>
      <c r="GK717" s="67"/>
      <c r="GL717" s="67"/>
      <c r="GM717" s="67"/>
      <c r="GN717" s="67"/>
      <c r="GO717" s="67"/>
      <c r="GP717" s="67"/>
      <c r="GQ717" s="67"/>
      <c r="GR717" s="67"/>
      <c r="GS717" s="67"/>
      <c r="GT717" s="67"/>
      <c r="GU717" s="67"/>
      <c r="GV717" s="67"/>
      <c r="GW717" s="67"/>
      <c r="GX717" s="67"/>
      <c r="GY717" s="67"/>
      <c r="GZ717" s="67"/>
      <c r="HA717" s="67"/>
      <c r="HB717" s="67"/>
      <c r="HC717" s="67"/>
      <c r="HD717" s="67"/>
      <c r="HE717" s="67"/>
      <c r="HF717" s="67"/>
      <c r="HG717" s="67"/>
      <c r="HH717" s="67"/>
      <c r="HI717" s="67"/>
      <c r="HJ717" s="67"/>
      <c r="HK717" s="67"/>
      <c r="HL717" s="67"/>
      <c r="HM717" s="67"/>
      <c r="HN717" s="67"/>
      <c r="HO717" s="67"/>
      <c r="HP717" s="67"/>
      <c r="HQ717" s="67"/>
      <c r="HR717" s="67"/>
      <c r="HS717" s="67"/>
      <c r="HT717" s="67"/>
      <c r="HU717" s="67"/>
      <c r="HV717" s="67"/>
      <c r="HW717" s="67"/>
      <c r="HX717" s="67"/>
      <c r="HY717" s="67"/>
      <c r="HZ717" s="67"/>
      <c r="IA717" s="67"/>
      <c r="IB717" s="67"/>
      <c r="IC717" s="67"/>
      <c r="ID717" s="67"/>
    </row>
    <row r="718" spans="1:238" s="59" customFormat="1" ht="12.75">
      <c r="A718" s="64" t="s">
        <v>480</v>
      </c>
      <c r="B718" s="109" t="s">
        <v>458</v>
      </c>
      <c r="C718" s="66" t="s">
        <v>22</v>
      </c>
      <c r="D718" s="66" t="s">
        <v>22</v>
      </c>
      <c r="E718" s="66" t="s">
        <v>22</v>
      </c>
      <c r="F718" s="66" t="s">
        <v>22</v>
      </c>
      <c r="G718" s="84" t="s">
        <v>22</v>
      </c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67"/>
      <c r="BW718" s="67"/>
      <c r="BX718" s="67"/>
      <c r="BY718" s="67"/>
      <c r="BZ718" s="67"/>
      <c r="CA718" s="67"/>
      <c r="CB718" s="67"/>
      <c r="CC718" s="67"/>
      <c r="CD718" s="67"/>
      <c r="CE718" s="67"/>
      <c r="CF718" s="67"/>
      <c r="CG718" s="67"/>
      <c r="CH718" s="67"/>
      <c r="CI718" s="67"/>
      <c r="CJ718" s="67"/>
      <c r="CK718" s="67"/>
      <c r="CL718" s="67"/>
      <c r="CM718" s="67"/>
      <c r="CN718" s="67"/>
      <c r="CO718" s="67"/>
      <c r="CP718" s="67"/>
      <c r="CQ718" s="67"/>
      <c r="CR718" s="67"/>
      <c r="CS718" s="67"/>
      <c r="CT718" s="67"/>
      <c r="CU718" s="67"/>
      <c r="CV718" s="67"/>
      <c r="CW718" s="67"/>
      <c r="CX718" s="67"/>
      <c r="CY718" s="67"/>
      <c r="CZ718" s="67"/>
      <c r="DA718" s="67"/>
      <c r="DB718" s="67"/>
      <c r="DC718" s="67"/>
      <c r="DD718" s="67"/>
      <c r="DE718" s="67"/>
      <c r="DF718" s="67"/>
      <c r="DG718" s="67"/>
      <c r="DH718" s="67"/>
      <c r="DI718" s="67"/>
      <c r="DJ718" s="67"/>
      <c r="DK718" s="67"/>
      <c r="DL718" s="67"/>
      <c r="DM718" s="67"/>
      <c r="DN718" s="67"/>
      <c r="DO718" s="67"/>
      <c r="DP718" s="67"/>
      <c r="DQ718" s="67"/>
      <c r="DR718" s="67"/>
      <c r="DS718" s="67"/>
      <c r="DT718" s="67"/>
      <c r="DU718" s="67"/>
      <c r="DV718" s="67"/>
      <c r="DW718" s="67"/>
      <c r="DX718" s="67"/>
      <c r="DY718" s="67"/>
      <c r="DZ718" s="67"/>
      <c r="EA718" s="67"/>
      <c r="EB718" s="67"/>
      <c r="EC718" s="67"/>
      <c r="ED718" s="67"/>
      <c r="EE718" s="67"/>
      <c r="EF718" s="67"/>
      <c r="EG718" s="67"/>
      <c r="EH718" s="67"/>
      <c r="EI718" s="67"/>
      <c r="EJ718" s="67"/>
      <c r="EK718" s="67"/>
      <c r="EL718" s="67"/>
      <c r="EM718" s="67"/>
      <c r="EN718" s="67"/>
      <c r="EO718" s="67"/>
      <c r="EP718" s="67"/>
      <c r="EQ718" s="67"/>
      <c r="ER718" s="67"/>
      <c r="ES718" s="67"/>
      <c r="ET718" s="67"/>
      <c r="EU718" s="67"/>
      <c r="EV718" s="67"/>
      <c r="EW718" s="67"/>
      <c r="EX718" s="67"/>
      <c r="EY718" s="67"/>
      <c r="EZ718" s="67"/>
      <c r="FA718" s="67"/>
      <c r="FB718" s="67"/>
      <c r="FC718" s="67"/>
      <c r="FD718" s="67"/>
      <c r="FE718" s="67"/>
      <c r="FF718" s="67"/>
      <c r="FG718" s="67"/>
      <c r="FH718" s="67"/>
      <c r="FI718" s="67"/>
      <c r="FJ718" s="67"/>
      <c r="FK718" s="67"/>
      <c r="FL718" s="67"/>
      <c r="FM718" s="67"/>
      <c r="FN718" s="67"/>
      <c r="FO718" s="67"/>
      <c r="FP718" s="67"/>
      <c r="FQ718" s="67"/>
      <c r="FR718" s="67"/>
      <c r="FS718" s="67"/>
      <c r="FT718" s="67"/>
      <c r="FU718" s="67"/>
      <c r="FV718" s="67"/>
      <c r="FW718" s="67"/>
      <c r="FX718" s="67"/>
      <c r="FY718" s="67"/>
      <c r="FZ718" s="67"/>
      <c r="GA718" s="67"/>
      <c r="GB718" s="67"/>
      <c r="GC718" s="67"/>
      <c r="GD718" s="67"/>
      <c r="GE718" s="67"/>
      <c r="GF718" s="67"/>
      <c r="GG718" s="67"/>
      <c r="GH718" s="67"/>
      <c r="GI718" s="67"/>
      <c r="GJ718" s="67"/>
      <c r="GK718" s="67"/>
      <c r="GL718" s="67"/>
      <c r="GM718" s="67"/>
      <c r="GN718" s="67"/>
      <c r="GO718" s="67"/>
      <c r="GP718" s="67"/>
      <c r="GQ718" s="67"/>
      <c r="GR718" s="67"/>
      <c r="GS718" s="67"/>
      <c r="GT718" s="67"/>
      <c r="GU718" s="67"/>
      <c r="GV718" s="67"/>
      <c r="GW718" s="67"/>
      <c r="GX718" s="67"/>
      <c r="GY718" s="67"/>
      <c r="GZ718" s="67"/>
      <c r="HA718" s="67"/>
      <c r="HB718" s="67"/>
      <c r="HC718" s="67"/>
      <c r="HD718" s="67"/>
      <c r="HE718" s="67"/>
      <c r="HF718" s="67"/>
      <c r="HG718" s="67"/>
      <c r="HH718" s="67"/>
      <c r="HI718" s="67"/>
      <c r="HJ718" s="67"/>
      <c r="HK718" s="67"/>
      <c r="HL718" s="67"/>
      <c r="HM718" s="67"/>
      <c r="HN718" s="67"/>
      <c r="HO718" s="67"/>
      <c r="HP718" s="67"/>
      <c r="HQ718" s="67"/>
      <c r="HR718" s="67"/>
      <c r="HS718" s="67"/>
      <c r="HT718" s="67"/>
      <c r="HU718" s="67"/>
      <c r="HV718" s="67"/>
      <c r="HW718" s="67"/>
      <c r="HX718" s="67"/>
      <c r="HY718" s="67"/>
      <c r="HZ718" s="67"/>
      <c r="IA718" s="67"/>
      <c r="IB718" s="67"/>
      <c r="IC718" s="67"/>
      <c r="ID718" s="67"/>
    </row>
    <row r="719" spans="1:7" s="59" customFormat="1" ht="12.75" hidden="1" outlineLevel="1">
      <c r="A719" s="68" t="s">
        <v>481</v>
      </c>
      <c r="B719" s="110" t="s">
        <v>460</v>
      </c>
      <c r="C719" s="70"/>
      <c r="D719" s="70" t="s">
        <v>73</v>
      </c>
      <c r="E719" s="70" t="s">
        <v>73</v>
      </c>
      <c r="F719" s="70" t="s">
        <v>73</v>
      </c>
      <c r="G719" s="83" t="s">
        <v>73</v>
      </c>
    </row>
    <row r="720" spans="1:7" s="59" customFormat="1" ht="12.75" hidden="1" outlineLevel="1">
      <c r="A720" s="68" t="s">
        <v>482</v>
      </c>
      <c r="B720" s="110" t="s">
        <v>463</v>
      </c>
      <c r="C720" s="70"/>
      <c r="D720" s="70" t="s">
        <v>73</v>
      </c>
      <c r="E720" s="70" t="s">
        <v>73</v>
      </c>
      <c r="F720" s="70" t="s">
        <v>73</v>
      </c>
      <c r="G720" s="83" t="s">
        <v>73</v>
      </c>
    </row>
    <row r="721" spans="1:7" s="59" customFormat="1" ht="12.75" hidden="1" outlineLevel="1">
      <c r="A721" s="68" t="s">
        <v>483</v>
      </c>
      <c r="B721" s="110" t="s">
        <v>465</v>
      </c>
      <c r="C721" s="70"/>
      <c r="D721" s="70" t="s">
        <v>73</v>
      </c>
      <c r="E721" s="70" t="s">
        <v>73</v>
      </c>
      <c r="F721" s="70" t="s">
        <v>73</v>
      </c>
      <c r="G721" s="83" t="s">
        <v>73</v>
      </c>
    </row>
    <row r="722" spans="1:7" s="59" customFormat="1" ht="12.75" hidden="1" outlineLevel="1">
      <c r="A722" s="68" t="s">
        <v>484</v>
      </c>
      <c r="B722" s="110" t="s">
        <v>795</v>
      </c>
      <c r="C722" s="70"/>
      <c r="D722" s="70" t="s">
        <v>73</v>
      </c>
      <c r="E722" s="70" t="s">
        <v>73</v>
      </c>
      <c r="F722" s="70" t="s">
        <v>73</v>
      </c>
      <c r="G722" s="83" t="s">
        <v>73</v>
      </c>
    </row>
    <row r="723" spans="1:7" s="59" customFormat="1" ht="12.75" hidden="1" outlineLevel="1">
      <c r="A723" s="68" t="s">
        <v>485</v>
      </c>
      <c r="B723" s="110" t="s">
        <v>796</v>
      </c>
      <c r="C723" s="70"/>
      <c r="D723" s="70" t="s">
        <v>73</v>
      </c>
      <c r="E723" s="70" t="s">
        <v>73</v>
      </c>
      <c r="F723" s="70" t="s">
        <v>73</v>
      </c>
      <c r="G723" s="83" t="s">
        <v>73</v>
      </c>
    </row>
    <row r="724" spans="1:7" s="59" customFormat="1" ht="12.75" hidden="1" outlineLevel="1">
      <c r="A724" s="68" t="s">
        <v>486</v>
      </c>
      <c r="B724" s="110" t="s">
        <v>797</v>
      </c>
      <c r="C724" s="70"/>
      <c r="D724" s="70" t="s">
        <v>73</v>
      </c>
      <c r="E724" s="70" t="s">
        <v>73</v>
      </c>
      <c r="F724" s="70" t="s">
        <v>73</v>
      </c>
      <c r="G724" s="83" t="s">
        <v>73</v>
      </c>
    </row>
    <row r="725" spans="1:7" s="59" customFormat="1" ht="12.75" hidden="1" outlineLevel="1">
      <c r="A725" s="68" t="s">
        <v>798</v>
      </c>
      <c r="B725" s="110" t="s">
        <v>799</v>
      </c>
      <c r="C725" s="70"/>
      <c r="D725" s="70" t="s">
        <v>73</v>
      </c>
      <c r="E725" s="70" t="s">
        <v>73</v>
      </c>
      <c r="F725" s="70" t="s">
        <v>73</v>
      </c>
      <c r="G725" s="83" t="s">
        <v>73</v>
      </c>
    </row>
    <row r="726" spans="1:7" s="59" customFormat="1" ht="12.75" hidden="1" outlineLevel="1">
      <c r="A726" s="68" t="s">
        <v>800</v>
      </c>
      <c r="B726" s="110" t="s">
        <v>801</v>
      </c>
      <c r="C726" s="70"/>
      <c r="D726" s="70" t="s">
        <v>73</v>
      </c>
      <c r="E726" s="70" t="s">
        <v>73</v>
      </c>
      <c r="F726" s="70" t="s">
        <v>73</v>
      </c>
      <c r="G726" s="83" t="s">
        <v>73</v>
      </c>
    </row>
    <row r="727" spans="1:7" s="59" customFormat="1" ht="12.75" hidden="1" outlineLevel="1">
      <c r="A727" s="68" t="s">
        <v>802</v>
      </c>
      <c r="B727" s="110" t="s">
        <v>774</v>
      </c>
      <c r="C727" s="70"/>
      <c r="D727" s="70" t="s">
        <v>73</v>
      </c>
      <c r="E727" s="70" t="s">
        <v>73</v>
      </c>
      <c r="F727" s="70" t="s">
        <v>73</v>
      </c>
      <c r="G727" s="83" t="s">
        <v>73</v>
      </c>
    </row>
    <row r="728" spans="1:7" s="59" customFormat="1" ht="12.75" hidden="1" outlineLevel="1">
      <c r="A728" s="68" t="s">
        <v>803</v>
      </c>
      <c r="B728" s="110" t="s">
        <v>776</v>
      </c>
      <c r="C728" s="70"/>
      <c r="D728" s="70" t="s">
        <v>73</v>
      </c>
      <c r="E728" s="70" t="s">
        <v>73</v>
      </c>
      <c r="F728" s="70" t="s">
        <v>73</v>
      </c>
      <c r="G728" s="83" t="s">
        <v>73</v>
      </c>
    </row>
    <row r="729" spans="1:7" s="59" customFormat="1" ht="12.75" hidden="1" outlineLevel="1">
      <c r="A729" s="68" t="s">
        <v>804</v>
      </c>
      <c r="B729" s="110" t="s">
        <v>778</v>
      </c>
      <c r="C729" s="70"/>
      <c r="D729" s="70" t="s">
        <v>73</v>
      </c>
      <c r="E729" s="70" t="s">
        <v>73</v>
      </c>
      <c r="F729" s="70" t="s">
        <v>73</v>
      </c>
      <c r="G729" s="83" t="s">
        <v>73</v>
      </c>
    </row>
    <row r="730" spans="1:7" s="59" customFormat="1" ht="12.75" hidden="1" outlineLevel="1">
      <c r="A730" s="68" t="s">
        <v>805</v>
      </c>
      <c r="B730" s="110" t="s">
        <v>806</v>
      </c>
      <c r="C730" s="70"/>
      <c r="D730" s="70" t="s">
        <v>73</v>
      </c>
      <c r="E730" s="70" t="s">
        <v>73</v>
      </c>
      <c r="F730" s="70" t="s">
        <v>73</v>
      </c>
      <c r="G730" s="83" t="s">
        <v>73</v>
      </c>
    </row>
    <row r="731" spans="1:238" s="59" customFormat="1" ht="12.75" collapsed="1">
      <c r="A731" s="64" t="s">
        <v>487</v>
      </c>
      <c r="B731" s="122" t="s">
        <v>470</v>
      </c>
      <c r="C731" s="66" t="s">
        <v>22</v>
      </c>
      <c r="D731" s="66" t="s">
        <v>22</v>
      </c>
      <c r="E731" s="66" t="s">
        <v>22</v>
      </c>
      <c r="F731" s="66" t="s">
        <v>22</v>
      </c>
      <c r="G731" s="84" t="s">
        <v>22</v>
      </c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67"/>
      <c r="BW731" s="67"/>
      <c r="BX731" s="67"/>
      <c r="BY731" s="67"/>
      <c r="BZ731" s="67"/>
      <c r="CA731" s="67"/>
      <c r="CB731" s="67"/>
      <c r="CC731" s="67"/>
      <c r="CD731" s="67"/>
      <c r="CE731" s="67"/>
      <c r="CF731" s="67"/>
      <c r="CG731" s="67"/>
      <c r="CH731" s="67"/>
      <c r="CI731" s="67"/>
      <c r="CJ731" s="67"/>
      <c r="CK731" s="67"/>
      <c r="CL731" s="67"/>
      <c r="CM731" s="67"/>
      <c r="CN731" s="67"/>
      <c r="CO731" s="67"/>
      <c r="CP731" s="67"/>
      <c r="CQ731" s="67"/>
      <c r="CR731" s="67"/>
      <c r="CS731" s="67"/>
      <c r="CT731" s="67"/>
      <c r="CU731" s="67"/>
      <c r="CV731" s="67"/>
      <c r="CW731" s="67"/>
      <c r="CX731" s="67"/>
      <c r="CY731" s="67"/>
      <c r="CZ731" s="67"/>
      <c r="DA731" s="67"/>
      <c r="DB731" s="67"/>
      <c r="DC731" s="67"/>
      <c r="DD731" s="67"/>
      <c r="DE731" s="67"/>
      <c r="DF731" s="67"/>
      <c r="DG731" s="67"/>
      <c r="DH731" s="67"/>
      <c r="DI731" s="67"/>
      <c r="DJ731" s="67"/>
      <c r="DK731" s="67"/>
      <c r="DL731" s="67"/>
      <c r="DM731" s="67"/>
      <c r="DN731" s="67"/>
      <c r="DO731" s="67"/>
      <c r="DP731" s="67"/>
      <c r="DQ731" s="67"/>
      <c r="DR731" s="67"/>
      <c r="DS731" s="67"/>
      <c r="DT731" s="67"/>
      <c r="DU731" s="67"/>
      <c r="DV731" s="67"/>
      <c r="DW731" s="67"/>
      <c r="DX731" s="67"/>
      <c r="DY731" s="67"/>
      <c r="DZ731" s="67"/>
      <c r="EA731" s="67"/>
      <c r="EB731" s="67"/>
      <c r="EC731" s="67"/>
      <c r="ED731" s="67"/>
      <c r="EE731" s="67"/>
      <c r="EF731" s="67"/>
      <c r="EG731" s="67"/>
      <c r="EH731" s="67"/>
      <c r="EI731" s="67"/>
      <c r="EJ731" s="67"/>
      <c r="EK731" s="67"/>
      <c r="EL731" s="67"/>
      <c r="EM731" s="67"/>
      <c r="EN731" s="67"/>
      <c r="EO731" s="67"/>
      <c r="EP731" s="67"/>
      <c r="EQ731" s="67"/>
      <c r="ER731" s="67"/>
      <c r="ES731" s="67"/>
      <c r="ET731" s="67"/>
      <c r="EU731" s="67"/>
      <c r="EV731" s="67"/>
      <c r="EW731" s="67"/>
      <c r="EX731" s="67"/>
      <c r="EY731" s="67"/>
      <c r="EZ731" s="67"/>
      <c r="FA731" s="67"/>
      <c r="FB731" s="67"/>
      <c r="FC731" s="67"/>
      <c r="FD731" s="67"/>
      <c r="FE731" s="67"/>
      <c r="FF731" s="67"/>
      <c r="FG731" s="67"/>
      <c r="FH731" s="67"/>
      <c r="FI731" s="67"/>
      <c r="FJ731" s="67"/>
      <c r="FK731" s="67"/>
      <c r="FL731" s="67"/>
      <c r="FM731" s="67"/>
      <c r="FN731" s="67"/>
      <c r="FO731" s="67"/>
      <c r="FP731" s="67"/>
      <c r="FQ731" s="67"/>
      <c r="FR731" s="67"/>
      <c r="FS731" s="67"/>
      <c r="FT731" s="67"/>
      <c r="FU731" s="67"/>
      <c r="FV731" s="67"/>
      <c r="FW731" s="67"/>
      <c r="FX731" s="67"/>
      <c r="FY731" s="67"/>
      <c r="FZ731" s="67"/>
      <c r="GA731" s="67"/>
      <c r="GB731" s="67"/>
      <c r="GC731" s="67"/>
      <c r="GD731" s="67"/>
      <c r="GE731" s="67"/>
      <c r="GF731" s="67"/>
      <c r="GG731" s="67"/>
      <c r="GH731" s="67"/>
      <c r="GI731" s="67"/>
      <c r="GJ731" s="67"/>
      <c r="GK731" s="67"/>
      <c r="GL731" s="67"/>
      <c r="GM731" s="67"/>
      <c r="GN731" s="67"/>
      <c r="GO731" s="67"/>
      <c r="GP731" s="67"/>
      <c r="GQ731" s="67"/>
      <c r="GR731" s="67"/>
      <c r="GS731" s="67"/>
      <c r="GT731" s="67"/>
      <c r="GU731" s="67"/>
      <c r="GV731" s="67"/>
      <c r="GW731" s="67"/>
      <c r="GX731" s="67"/>
      <c r="GY731" s="67"/>
      <c r="GZ731" s="67"/>
      <c r="HA731" s="67"/>
      <c r="HB731" s="67"/>
      <c r="HC731" s="67"/>
      <c r="HD731" s="67"/>
      <c r="HE731" s="67"/>
      <c r="HF731" s="67"/>
      <c r="HG731" s="67"/>
      <c r="HH731" s="67"/>
      <c r="HI731" s="67"/>
      <c r="HJ731" s="67"/>
      <c r="HK731" s="67"/>
      <c r="HL731" s="67"/>
      <c r="HM731" s="67"/>
      <c r="HN731" s="67"/>
      <c r="HO731" s="67"/>
      <c r="HP731" s="67"/>
      <c r="HQ731" s="67"/>
      <c r="HR731" s="67"/>
      <c r="HS731" s="67"/>
      <c r="HT731" s="67"/>
      <c r="HU731" s="67"/>
      <c r="HV731" s="67"/>
      <c r="HW731" s="67"/>
      <c r="HX731" s="67"/>
      <c r="HY731" s="67"/>
      <c r="HZ731" s="67"/>
      <c r="IA731" s="67"/>
      <c r="IB731" s="67"/>
      <c r="IC731" s="67"/>
      <c r="ID731" s="67"/>
    </row>
    <row r="732" spans="1:7" s="59" customFormat="1" ht="12.75" hidden="1" outlineLevel="1">
      <c r="A732" s="68" t="s">
        <v>488</v>
      </c>
      <c r="B732" s="110" t="s">
        <v>460</v>
      </c>
      <c r="C732" s="70"/>
      <c r="D732" s="70" t="s">
        <v>73</v>
      </c>
      <c r="E732" s="70" t="s">
        <v>73</v>
      </c>
      <c r="F732" s="70" t="s">
        <v>73</v>
      </c>
      <c r="G732" s="83" t="s">
        <v>73</v>
      </c>
    </row>
    <row r="733" spans="1:7" s="59" customFormat="1" ht="12.75" hidden="1" outlineLevel="1">
      <c r="A733" s="68" t="s">
        <v>489</v>
      </c>
      <c r="B733" s="110" t="s">
        <v>463</v>
      </c>
      <c r="C733" s="70"/>
      <c r="D733" s="70" t="s">
        <v>73</v>
      </c>
      <c r="E733" s="70" t="s">
        <v>73</v>
      </c>
      <c r="F733" s="70" t="s">
        <v>73</v>
      </c>
      <c r="G733" s="83" t="s">
        <v>73</v>
      </c>
    </row>
    <row r="734" spans="1:7" s="59" customFormat="1" ht="12.75" hidden="1" outlineLevel="1">
      <c r="A734" s="68" t="s">
        <v>490</v>
      </c>
      <c r="B734" s="110" t="s">
        <v>465</v>
      </c>
      <c r="C734" s="70"/>
      <c r="D734" s="70" t="s">
        <v>73</v>
      </c>
      <c r="E734" s="70" t="s">
        <v>73</v>
      </c>
      <c r="F734" s="70" t="s">
        <v>73</v>
      </c>
      <c r="G734" s="83" t="s">
        <v>73</v>
      </c>
    </row>
    <row r="735" spans="1:7" s="59" customFormat="1" ht="12.75" hidden="1" outlineLevel="1">
      <c r="A735" s="68" t="s">
        <v>491</v>
      </c>
      <c r="B735" s="110" t="s">
        <v>795</v>
      </c>
      <c r="C735" s="70"/>
      <c r="D735" s="70" t="s">
        <v>73</v>
      </c>
      <c r="E735" s="70" t="s">
        <v>73</v>
      </c>
      <c r="F735" s="70" t="s">
        <v>73</v>
      </c>
      <c r="G735" s="83" t="s">
        <v>73</v>
      </c>
    </row>
    <row r="736" spans="1:7" s="59" customFormat="1" ht="12.75" hidden="1" outlineLevel="1">
      <c r="A736" s="68" t="s">
        <v>492</v>
      </c>
      <c r="B736" s="110" t="s">
        <v>796</v>
      </c>
      <c r="C736" s="70"/>
      <c r="D736" s="70" t="s">
        <v>73</v>
      </c>
      <c r="E736" s="70" t="s">
        <v>73</v>
      </c>
      <c r="F736" s="70" t="s">
        <v>73</v>
      </c>
      <c r="G736" s="83" t="s">
        <v>73</v>
      </c>
    </row>
    <row r="737" spans="1:7" s="59" customFormat="1" ht="12.75" hidden="1" outlineLevel="1">
      <c r="A737" s="68" t="s">
        <v>493</v>
      </c>
      <c r="B737" s="110" t="s">
        <v>797</v>
      </c>
      <c r="C737" s="70"/>
      <c r="D737" s="70" t="s">
        <v>73</v>
      </c>
      <c r="E737" s="70" t="s">
        <v>73</v>
      </c>
      <c r="F737" s="70" t="s">
        <v>73</v>
      </c>
      <c r="G737" s="83" t="s">
        <v>73</v>
      </c>
    </row>
    <row r="738" spans="1:7" s="59" customFormat="1" ht="12.75" hidden="1" outlineLevel="1">
      <c r="A738" s="68" t="s">
        <v>807</v>
      </c>
      <c r="B738" s="110" t="s">
        <v>799</v>
      </c>
      <c r="C738" s="70"/>
      <c r="D738" s="70" t="s">
        <v>73</v>
      </c>
      <c r="E738" s="70" t="s">
        <v>73</v>
      </c>
      <c r="F738" s="70" t="s">
        <v>73</v>
      </c>
      <c r="G738" s="83" t="s">
        <v>73</v>
      </c>
    </row>
    <row r="739" spans="1:7" s="59" customFormat="1" ht="12.75" hidden="1" outlineLevel="1">
      <c r="A739" s="68" t="s">
        <v>808</v>
      </c>
      <c r="B739" s="110" t="s">
        <v>801</v>
      </c>
      <c r="C739" s="70"/>
      <c r="D739" s="70" t="s">
        <v>73</v>
      </c>
      <c r="E739" s="70" t="s">
        <v>73</v>
      </c>
      <c r="F739" s="70" t="s">
        <v>73</v>
      </c>
      <c r="G739" s="83" t="s">
        <v>73</v>
      </c>
    </row>
    <row r="740" spans="1:7" s="59" customFormat="1" ht="12.75" hidden="1" outlineLevel="1">
      <c r="A740" s="68" t="s">
        <v>809</v>
      </c>
      <c r="B740" s="110" t="s">
        <v>774</v>
      </c>
      <c r="C740" s="70"/>
      <c r="D740" s="70" t="s">
        <v>73</v>
      </c>
      <c r="E740" s="70" t="s">
        <v>73</v>
      </c>
      <c r="F740" s="70" t="s">
        <v>73</v>
      </c>
      <c r="G740" s="83" t="s">
        <v>73</v>
      </c>
    </row>
    <row r="741" spans="1:7" s="59" customFormat="1" ht="12.75" hidden="1" outlineLevel="1">
      <c r="A741" s="68" t="s">
        <v>810</v>
      </c>
      <c r="B741" s="110" t="s">
        <v>776</v>
      </c>
      <c r="C741" s="70"/>
      <c r="D741" s="70" t="s">
        <v>73</v>
      </c>
      <c r="E741" s="70" t="s">
        <v>73</v>
      </c>
      <c r="F741" s="70" t="s">
        <v>73</v>
      </c>
      <c r="G741" s="83" t="s">
        <v>73</v>
      </c>
    </row>
    <row r="742" spans="1:7" s="59" customFormat="1" ht="12.75" hidden="1" outlineLevel="1">
      <c r="A742" s="68" t="s">
        <v>811</v>
      </c>
      <c r="B742" s="110" t="s">
        <v>778</v>
      </c>
      <c r="C742" s="70"/>
      <c r="D742" s="70" t="s">
        <v>73</v>
      </c>
      <c r="E742" s="70" t="s">
        <v>73</v>
      </c>
      <c r="F742" s="70" t="s">
        <v>73</v>
      </c>
      <c r="G742" s="83" t="s">
        <v>73</v>
      </c>
    </row>
    <row r="743" spans="1:7" s="59" customFormat="1" ht="12.75" hidden="1" outlineLevel="1">
      <c r="A743" s="68" t="s">
        <v>812</v>
      </c>
      <c r="B743" s="110" t="s">
        <v>806</v>
      </c>
      <c r="C743" s="70"/>
      <c r="D743" s="70" t="s">
        <v>73</v>
      </c>
      <c r="E743" s="70" t="s">
        <v>73</v>
      </c>
      <c r="F743" s="70" t="s">
        <v>73</v>
      </c>
      <c r="G743" s="83" t="s">
        <v>73</v>
      </c>
    </row>
    <row r="744" spans="1:238" s="59" customFormat="1" ht="25.5" collapsed="1">
      <c r="A744" s="64" t="s">
        <v>494</v>
      </c>
      <c r="B744" s="65" t="s">
        <v>813</v>
      </c>
      <c r="C744" s="66" t="s">
        <v>22</v>
      </c>
      <c r="D744" s="66" t="s">
        <v>22</v>
      </c>
      <c r="E744" s="66" t="s">
        <v>22</v>
      </c>
      <c r="F744" s="66" t="s">
        <v>22</v>
      </c>
      <c r="G744" s="84" t="s">
        <v>22</v>
      </c>
      <c r="H744" s="128"/>
      <c r="I744" s="128"/>
      <c r="J744" s="128"/>
      <c r="K744" s="128"/>
      <c r="L744" s="128"/>
      <c r="M744" s="128"/>
      <c r="N744" s="128"/>
      <c r="O744" s="128"/>
      <c r="P744" s="128"/>
      <c r="Q744" s="128"/>
      <c r="R744" s="128"/>
      <c r="S744" s="128"/>
      <c r="T744" s="128"/>
      <c r="U744" s="128"/>
      <c r="V744" s="128"/>
      <c r="W744" s="128"/>
      <c r="X744" s="128"/>
      <c r="Y744" s="128"/>
      <c r="Z744" s="128"/>
      <c r="AA744" s="128"/>
      <c r="AB744" s="128"/>
      <c r="AC744" s="128"/>
      <c r="AD744" s="128"/>
      <c r="AE744" s="128"/>
      <c r="AF744" s="128"/>
      <c r="AG744" s="128"/>
      <c r="AH744" s="128"/>
      <c r="AI744" s="128"/>
      <c r="AJ744" s="128"/>
      <c r="AK744" s="128"/>
      <c r="AL744" s="128"/>
      <c r="AM744" s="128"/>
      <c r="AN744" s="128"/>
      <c r="AO744" s="128"/>
      <c r="AP744" s="128"/>
      <c r="AQ744" s="128"/>
      <c r="AR744" s="128"/>
      <c r="AS744" s="128"/>
      <c r="AT744" s="128"/>
      <c r="AU744" s="128"/>
      <c r="AV744" s="128"/>
      <c r="AW744" s="128"/>
      <c r="AX744" s="128"/>
      <c r="AY744" s="128"/>
      <c r="AZ744" s="128"/>
      <c r="BA744" s="128"/>
      <c r="BB744" s="128"/>
      <c r="BC744" s="128"/>
      <c r="BD744" s="128"/>
      <c r="BE744" s="128"/>
      <c r="BF744" s="128"/>
      <c r="BG744" s="128"/>
      <c r="BH744" s="128"/>
      <c r="BI744" s="128"/>
      <c r="BJ744" s="128"/>
      <c r="BK744" s="128"/>
      <c r="BL744" s="128"/>
      <c r="BM744" s="128"/>
      <c r="BN744" s="128"/>
      <c r="BO744" s="128"/>
      <c r="BP744" s="128"/>
      <c r="BQ744" s="128"/>
      <c r="BR744" s="128"/>
      <c r="BS744" s="128"/>
      <c r="BT744" s="128"/>
      <c r="BU744" s="128"/>
      <c r="BV744" s="128"/>
      <c r="BW744" s="128"/>
      <c r="BX744" s="128"/>
      <c r="BY744" s="128"/>
      <c r="BZ744" s="128"/>
      <c r="CA744" s="128"/>
      <c r="CB744" s="128"/>
      <c r="CC744" s="128"/>
      <c r="CD744" s="128"/>
      <c r="CE744" s="128"/>
      <c r="CF744" s="128"/>
      <c r="CG744" s="128"/>
      <c r="CH744" s="128"/>
      <c r="CI744" s="128"/>
      <c r="CJ744" s="128"/>
      <c r="CK744" s="128"/>
      <c r="CL744" s="128"/>
      <c r="CM744" s="128"/>
      <c r="CN744" s="128"/>
      <c r="CO744" s="128"/>
      <c r="CP744" s="128"/>
      <c r="CQ744" s="128"/>
      <c r="CR744" s="128"/>
      <c r="CS744" s="128"/>
      <c r="CT744" s="128"/>
      <c r="CU744" s="128"/>
      <c r="CV744" s="128"/>
      <c r="CW744" s="128"/>
      <c r="CX744" s="128"/>
      <c r="CY744" s="128"/>
      <c r="CZ744" s="128"/>
      <c r="DA744" s="128"/>
      <c r="DB744" s="128"/>
      <c r="DC744" s="128"/>
      <c r="DD744" s="128"/>
      <c r="DE744" s="128"/>
      <c r="DF744" s="128"/>
      <c r="DG744" s="128"/>
      <c r="DH744" s="128"/>
      <c r="DI744" s="128"/>
      <c r="DJ744" s="128"/>
      <c r="DK744" s="128"/>
      <c r="DL744" s="128"/>
      <c r="DM744" s="128"/>
      <c r="DN744" s="128"/>
      <c r="DO744" s="128"/>
      <c r="DP744" s="128"/>
      <c r="DQ744" s="128"/>
      <c r="DR744" s="128"/>
      <c r="DS744" s="128"/>
      <c r="DT744" s="128"/>
      <c r="DU744" s="128"/>
      <c r="DV744" s="128"/>
      <c r="DW744" s="128"/>
      <c r="DX744" s="128"/>
      <c r="DY744" s="128"/>
      <c r="DZ744" s="128"/>
      <c r="EA744" s="128"/>
      <c r="EB744" s="128"/>
      <c r="EC744" s="128"/>
      <c r="ED744" s="128"/>
      <c r="EE744" s="128"/>
      <c r="EF744" s="128"/>
      <c r="EG744" s="128"/>
      <c r="EH744" s="128"/>
      <c r="EI744" s="128"/>
      <c r="EJ744" s="128"/>
      <c r="EK744" s="128"/>
      <c r="EL744" s="128"/>
      <c r="EM744" s="128"/>
      <c r="EN744" s="128"/>
      <c r="EO744" s="128"/>
      <c r="EP744" s="128"/>
      <c r="EQ744" s="128"/>
      <c r="ER744" s="128"/>
      <c r="ES744" s="128"/>
      <c r="ET744" s="128"/>
      <c r="EU744" s="128"/>
      <c r="EV744" s="128"/>
      <c r="EW744" s="128"/>
      <c r="EX744" s="128"/>
      <c r="EY744" s="128"/>
      <c r="EZ744" s="128"/>
      <c r="FA744" s="128"/>
      <c r="FB744" s="128"/>
      <c r="FC744" s="128"/>
      <c r="FD744" s="128"/>
      <c r="FE744" s="128"/>
      <c r="FF744" s="128"/>
      <c r="FG744" s="128"/>
      <c r="FH744" s="128"/>
      <c r="FI744" s="128"/>
      <c r="FJ744" s="128"/>
      <c r="FK744" s="128"/>
      <c r="FL744" s="128"/>
      <c r="FM744" s="128"/>
      <c r="FN744" s="128"/>
      <c r="FO744" s="128"/>
      <c r="FP744" s="128"/>
      <c r="FQ744" s="128"/>
      <c r="FR744" s="128"/>
      <c r="FS744" s="128"/>
      <c r="FT744" s="128"/>
      <c r="FU744" s="128"/>
      <c r="FV744" s="128"/>
      <c r="FW744" s="128"/>
      <c r="FX744" s="128"/>
      <c r="FY744" s="128"/>
      <c r="FZ744" s="128"/>
      <c r="GA744" s="128"/>
      <c r="GB744" s="128"/>
      <c r="GC744" s="128"/>
      <c r="GD744" s="128"/>
      <c r="GE744" s="128"/>
      <c r="GF744" s="128"/>
      <c r="GG744" s="128"/>
      <c r="GH744" s="128"/>
      <c r="GI744" s="128"/>
      <c r="GJ744" s="128"/>
      <c r="GK744" s="128"/>
      <c r="GL744" s="128"/>
      <c r="GM744" s="128"/>
      <c r="GN744" s="128"/>
      <c r="GO744" s="128"/>
      <c r="GP744" s="128"/>
      <c r="GQ744" s="128"/>
      <c r="GR744" s="128"/>
      <c r="GS744" s="128"/>
      <c r="GT744" s="128"/>
      <c r="GU744" s="128"/>
      <c r="GV744" s="128"/>
      <c r="GW744" s="128"/>
      <c r="GX744" s="128"/>
      <c r="GY744" s="128"/>
      <c r="GZ744" s="128"/>
      <c r="HA744" s="128"/>
      <c r="HB744" s="128"/>
      <c r="HC744" s="128"/>
      <c r="HD744" s="128"/>
      <c r="HE744" s="128"/>
      <c r="HF744" s="128"/>
      <c r="HG744" s="128"/>
      <c r="HH744" s="128"/>
      <c r="HI744" s="128"/>
      <c r="HJ744" s="128"/>
      <c r="HK744" s="128"/>
      <c r="HL744" s="128"/>
      <c r="HM744" s="128"/>
      <c r="HN744" s="128"/>
      <c r="HO744" s="128"/>
      <c r="HP744" s="128"/>
      <c r="HQ744" s="128"/>
      <c r="HR744" s="128"/>
      <c r="HS744" s="128"/>
      <c r="HT744" s="128"/>
      <c r="HU744" s="128"/>
      <c r="HV744" s="128"/>
      <c r="HW744" s="128"/>
      <c r="HX744" s="128"/>
      <c r="HY744" s="128"/>
      <c r="HZ744" s="128"/>
      <c r="IA744" s="128"/>
      <c r="IB744" s="128"/>
      <c r="IC744" s="128"/>
      <c r="ID744" s="128"/>
    </row>
    <row r="745" spans="1:238" s="59" customFormat="1" ht="12.75">
      <c r="A745" s="64" t="s">
        <v>495</v>
      </c>
      <c r="B745" s="109" t="s">
        <v>458</v>
      </c>
      <c r="C745" s="66"/>
      <c r="D745" s="66"/>
      <c r="E745" s="66"/>
      <c r="F745" s="66"/>
      <c r="G745" s="84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  <c r="BJ745" s="67"/>
      <c r="BK745" s="67"/>
      <c r="BL745" s="67"/>
      <c r="BM745" s="67"/>
      <c r="BN745" s="67"/>
      <c r="BO745" s="67"/>
      <c r="BP745" s="67"/>
      <c r="BQ745" s="67"/>
      <c r="BR745" s="67"/>
      <c r="BS745" s="67"/>
      <c r="BT745" s="67"/>
      <c r="BU745" s="67"/>
      <c r="BV745" s="67"/>
      <c r="BW745" s="67"/>
      <c r="BX745" s="67"/>
      <c r="BY745" s="67"/>
      <c r="BZ745" s="67"/>
      <c r="CA745" s="67"/>
      <c r="CB745" s="67"/>
      <c r="CC745" s="67"/>
      <c r="CD745" s="67"/>
      <c r="CE745" s="67"/>
      <c r="CF745" s="67"/>
      <c r="CG745" s="67"/>
      <c r="CH745" s="67"/>
      <c r="CI745" s="67"/>
      <c r="CJ745" s="67"/>
      <c r="CK745" s="67"/>
      <c r="CL745" s="67"/>
      <c r="CM745" s="67"/>
      <c r="CN745" s="67"/>
      <c r="CO745" s="67"/>
      <c r="CP745" s="67"/>
      <c r="CQ745" s="67"/>
      <c r="CR745" s="67"/>
      <c r="CS745" s="67"/>
      <c r="CT745" s="67"/>
      <c r="CU745" s="67"/>
      <c r="CV745" s="67"/>
      <c r="CW745" s="67"/>
      <c r="CX745" s="67"/>
      <c r="CY745" s="67"/>
      <c r="CZ745" s="67"/>
      <c r="DA745" s="67"/>
      <c r="DB745" s="67"/>
      <c r="DC745" s="67"/>
      <c r="DD745" s="67"/>
      <c r="DE745" s="67"/>
      <c r="DF745" s="67"/>
      <c r="DG745" s="67"/>
      <c r="DH745" s="67"/>
      <c r="DI745" s="67"/>
      <c r="DJ745" s="67"/>
      <c r="DK745" s="67"/>
      <c r="DL745" s="67"/>
      <c r="DM745" s="67"/>
      <c r="DN745" s="67"/>
      <c r="DO745" s="67"/>
      <c r="DP745" s="67"/>
      <c r="DQ745" s="67"/>
      <c r="DR745" s="67"/>
      <c r="DS745" s="67"/>
      <c r="DT745" s="67"/>
      <c r="DU745" s="67"/>
      <c r="DV745" s="67"/>
      <c r="DW745" s="67"/>
      <c r="DX745" s="67"/>
      <c r="DY745" s="67"/>
      <c r="DZ745" s="67"/>
      <c r="EA745" s="67"/>
      <c r="EB745" s="67"/>
      <c r="EC745" s="67"/>
      <c r="ED745" s="67"/>
      <c r="EE745" s="67"/>
      <c r="EF745" s="67"/>
      <c r="EG745" s="67"/>
      <c r="EH745" s="67"/>
      <c r="EI745" s="67"/>
      <c r="EJ745" s="67"/>
      <c r="EK745" s="67"/>
      <c r="EL745" s="67"/>
      <c r="EM745" s="67"/>
      <c r="EN745" s="67"/>
      <c r="EO745" s="67"/>
      <c r="EP745" s="67"/>
      <c r="EQ745" s="67"/>
      <c r="ER745" s="67"/>
      <c r="ES745" s="67"/>
      <c r="ET745" s="67"/>
      <c r="EU745" s="67"/>
      <c r="EV745" s="67"/>
      <c r="EW745" s="67"/>
      <c r="EX745" s="67"/>
      <c r="EY745" s="67"/>
      <c r="EZ745" s="67"/>
      <c r="FA745" s="67"/>
      <c r="FB745" s="67"/>
      <c r="FC745" s="67"/>
      <c r="FD745" s="67"/>
      <c r="FE745" s="67"/>
      <c r="FF745" s="67"/>
      <c r="FG745" s="67"/>
      <c r="FH745" s="67"/>
      <c r="FI745" s="67"/>
      <c r="FJ745" s="67"/>
      <c r="FK745" s="67"/>
      <c r="FL745" s="67"/>
      <c r="FM745" s="67"/>
      <c r="FN745" s="67"/>
      <c r="FO745" s="67"/>
      <c r="FP745" s="67"/>
      <c r="FQ745" s="67"/>
      <c r="FR745" s="67"/>
      <c r="FS745" s="67"/>
      <c r="FT745" s="67"/>
      <c r="FU745" s="67"/>
      <c r="FV745" s="67"/>
      <c r="FW745" s="67"/>
      <c r="FX745" s="67"/>
      <c r="FY745" s="67"/>
      <c r="FZ745" s="67"/>
      <c r="GA745" s="67"/>
      <c r="GB745" s="67"/>
      <c r="GC745" s="67"/>
      <c r="GD745" s="67"/>
      <c r="GE745" s="67"/>
      <c r="GF745" s="67"/>
      <c r="GG745" s="67"/>
      <c r="GH745" s="67"/>
      <c r="GI745" s="67"/>
      <c r="GJ745" s="67"/>
      <c r="GK745" s="67"/>
      <c r="GL745" s="67"/>
      <c r="GM745" s="67"/>
      <c r="GN745" s="67"/>
      <c r="GO745" s="67"/>
      <c r="GP745" s="67"/>
      <c r="GQ745" s="67"/>
      <c r="GR745" s="67"/>
      <c r="GS745" s="67"/>
      <c r="GT745" s="67"/>
      <c r="GU745" s="67"/>
      <c r="GV745" s="67"/>
      <c r="GW745" s="67"/>
      <c r="GX745" s="67"/>
      <c r="GY745" s="67"/>
      <c r="GZ745" s="67"/>
      <c r="HA745" s="67"/>
      <c r="HB745" s="67"/>
      <c r="HC745" s="67"/>
      <c r="HD745" s="67"/>
      <c r="HE745" s="67"/>
      <c r="HF745" s="67"/>
      <c r="HG745" s="67"/>
      <c r="HH745" s="67"/>
      <c r="HI745" s="67"/>
      <c r="HJ745" s="67"/>
      <c r="HK745" s="67"/>
      <c r="HL745" s="67"/>
      <c r="HM745" s="67"/>
      <c r="HN745" s="67"/>
      <c r="HO745" s="67"/>
      <c r="HP745" s="67"/>
      <c r="HQ745" s="67"/>
      <c r="HR745" s="67"/>
      <c r="HS745" s="67"/>
      <c r="HT745" s="67"/>
      <c r="HU745" s="67"/>
      <c r="HV745" s="67"/>
      <c r="HW745" s="67"/>
      <c r="HX745" s="67"/>
      <c r="HY745" s="67"/>
      <c r="HZ745" s="67"/>
      <c r="IA745" s="67"/>
      <c r="IB745" s="67"/>
      <c r="IC745" s="67"/>
      <c r="ID745" s="67"/>
    </row>
    <row r="746" spans="1:7" s="59" customFormat="1" ht="12.75" hidden="1" outlineLevel="1">
      <c r="A746" s="68" t="s">
        <v>814</v>
      </c>
      <c r="B746" s="110" t="s">
        <v>815</v>
      </c>
      <c r="C746" s="70"/>
      <c r="D746" s="70" t="s">
        <v>73</v>
      </c>
      <c r="E746" s="70" t="s">
        <v>73</v>
      </c>
      <c r="F746" s="70" t="s">
        <v>73</v>
      </c>
      <c r="G746" s="83" t="s">
        <v>73</v>
      </c>
    </row>
    <row r="747" spans="1:7" s="59" customFormat="1" ht="12.75" hidden="1" outlineLevel="1">
      <c r="A747" s="68" t="s">
        <v>816</v>
      </c>
      <c r="B747" s="110" t="s">
        <v>817</v>
      </c>
      <c r="C747" s="70"/>
      <c r="D747" s="70" t="s">
        <v>73</v>
      </c>
      <c r="E747" s="70" t="s">
        <v>73</v>
      </c>
      <c r="F747" s="70" t="s">
        <v>73</v>
      </c>
      <c r="G747" s="83" t="s">
        <v>73</v>
      </c>
    </row>
    <row r="748" spans="1:7" s="59" customFormat="1" ht="12.75" hidden="1" outlineLevel="1">
      <c r="A748" s="68" t="s">
        <v>818</v>
      </c>
      <c r="B748" s="110" t="s">
        <v>819</v>
      </c>
      <c r="C748" s="70"/>
      <c r="D748" s="70" t="s">
        <v>73</v>
      </c>
      <c r="E748" s="70" t="s">
        <v>73</v>
      </c>
      <c r="F748" s="70" t="s">
        <v>73</v>
      </c>
      <c r="G748" s="83" t="s">
        <v>73</v>
      </c>
    </row>
    <row r="749" spans="1:7" s="59" customFormat="1" ht="12.75" hidden="1" outlineLevel="1">
      <c r="A749" s="68" t="s">
        <v>820</v>
      </c>
      <c r="B749" s="110" t="s">
        <v>821</v>
      </c>
      <c r="C749" s="70"/>
      <c r="D749" s="70" t="s">
        <v>73</v>
      </c>
      <c r="E749" s="70" t="s">
        <v>73</v>
      </c>
      <c r="F749" s="70" t="s">
        <v>73</v>
      </c>
      <c r="G749" s="83" t="s">
        <v>73</v>
      </c>
    </row>
    <row r="750" spans="1:7" s="59" customFormat="1" ht="12.75" hidden="1" outlineLevel="1">
      <c r="A750" s="68" t="s">
        <v>822</v>
      </c>
      <c r="B750" s="110" t="s">
        <v>796</v>
      </c>
      <c r="C750" s="70"/>
      <c r="D750" s="70" t="s">
        <v>73</v>
      </c>
      <c r="E750" s="70" t="s">
        <v>73</v>
      </c>
      <c r="F750" s="70" t="s">
        <v>73</v>
      </c>
      <c r="G750" s="83" t="s">
        <v>73</v>
      </c>
    </row>
    <row r="751" spans="1:7" s="59" customFormat="1" ht="12.75" hidden="1" outlineLevel="1">
      <c r="A751" s="68" t="s">
        <v>823</v>
      </c>
      <c r="B751" s="110" t="s">
        <v>824</v>
      </c>
      <c r="C751" s="70"/>
      <c r="D751" s="70" t="s">
        <v>73</v>
      </c>
      <c r="E751" s="70" t="s">
        <v>73</v>
      </c>
      <c r="F751" s="70" t="s">
        <v>73</v>
      </c>
      <c r="G751" s="83" t="s">
        <v>73</v>
      </c>
    </row>
    <row r="752" spans="1:7" s="59" customFormat="1" ht="12.75" hidden="1" outlineLevel="1">
      <c r="A752" s="68" t="s">
        <v>825</v>
      </c>
      <c r="B752" s="110" t="s">
        <v>826</v>
      </c>
      <c r="C752" s="70"/>
      <c r="D752" s="70" t="s">
        <v>73</v>
      </c>
      <c r="E752" s="70" t="s">
        <v>73</v>
      </c>
      <c r="F752" s="70" t="s">
        <v>73</v>
      </c>
      <c r="G752" s="83" t="s">
        <v>73</v>
      </c>
    </row>
    <row r="753" spans="1:7" s="59" customFormat="1" ht="12.75" hidden="1" outlineLevel="1">
      <c r="A753" s="68" t="s">
        <v>827</v>
      </c>
      <c r="B753" s="110" t="s">
        <v>828</v>
      </c>
      <c r="C753" s="70"/>
      <c r="D753" s="70" t="s">
        <v>73</v>
      </c>
      <c r="E753" s="70" t="s">
        <v>73</v>
      </c>
      <c r="F753" s="70" t="s">
        <v>73</v>
      </c>
      <c r="G753" s="83" t="s">
        <v>73</v>
      </c>
    </row>
    <row r="754" spans="1:7" s="59" customFormat="1" ht="12.75" hidden="1" outlineLevel="1">
      <c r="A754" s="68" t="s">
        <v>829</v>
      </c>
      <c r="B754" s="110" t="s">
        <v>830</v>
      </c>
      <c r="C754" s="70"/>
      <c r="D754" s="70" t="s">
        <v>73</v>
      </c>
      <c r="E754" s="70" t="s">
        <v>73</v>
      </c>
      <c r="F754" s="70" t="s">
        <v>73</v>
      </c>
      <c r="G754" s="83" t="s">
        <v>73</v>
      </c>
    </row>
    <row r="755" spans="1:7" s="59" customFormat="1" ht="12.75" hidden="1" outlineLevel="1">
      <c r="A755" s="68" t="s">
        <v>831</v>
      </c>
      <c r="B755" s="110" t="s">
        <v>832</v>
      </c>
      <c r="C755" s="70"/>
      <c r="D755" s="70" t="s">
        <v>73</v>
      </c>
      <c r="E755" s="70" t="s">
        <v>73</v>
      </c>
      <c r="F755" s="70" t="s">
        <v>73</v>
      </c>
      <c r="G755" s="83" t="s">
        <v>73</v>
      </c>
    </row>
    <row r="756" spans="1:238" s="59" customFormat="1" ht="12.75" collapsed="1">
      <c r="A756" s="64" t="s">
        <v>496</v>
      </c>
      <c r="B756" s="122" t="s">
        <v>470</v>
      </c>
      <c r="C756" s="66"/>
      <c r="D756" s="66"/>
      <c r="E756" s="66"/>
      <c r="F756" s="66"/>
      <c r="G756" s="84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67"/>
      <c r="BW756" s="67"/>
      <c r="BX756" s="67"/>
      <c r="BY756" s="67"/>
      <c r="BZ756" s="67"/>
      <c r="CA756" s="67"/>
      <c r="CB756" s="67"/>
      <c r="CC756" s="67"/>
      <c r="CD756" s="67"/>
      <c r="CE756" s="67"/>
      <c r="CF756" s="67"/>
      <c r="CG756" s="67"/>
      <c r="CH756" s="67"/>
      <c r="CI756" s="67"/>
      <c r="CJ756" s="67"/>
      <c r="CK756" s="67"/>
      <c r="CL756" s="67"/>
      <c r="CM756" s="67"/>
      <c r="CN756" s="67"/>
      <c r="CO756" s="67"/>
      <c r="CP756" s="67"/>
      <c r="CQ756" s="67"/>
      <c r="CR756" s="67"/>
      <c r="CS756" s="67"/>
      <c r="CT756" s="67"/>
      <c r="CU756" s="67"/>
      <c r="CV756" s="67"/>
      <c r="CW756" s="67"/>
      <c r="CX756" s="67"/>
      <c r="CY756" s="67"/>
      <c r="CZ756" s="67"/>
      <c r="DA756" s="67"/>
      <c r="DB756" s="67"/>
      <c r="DC756" s="67"/>
      <c r="DD756" s="67"/>
      <c r="DE756" s="67"/>
      <c r="DF756" s="67"/>
      <c r="DG756" s="67"/>
      <c r="DH756" s="67"/>
      <c r="DI756" s="67"/>
      <c r="DJ756" s="67"/>
      <c r="DK756" s="67"/>
      <c r="DL756" s="67"/>
      <c r="DM756" s="67"/>
      <c r="DN756" s="67"/>
      <c r="DO756" s="67"/>
      <c r="DP756" s="67"/>
      <c r="DQ756" s="67"/>
      <c r="DR756" s="67"/>
      <c r="DS756" s="67"/>
      <c r="DT756" s="67"/>
      <c r="DU756" s="67"/>
      <c r="DV756" s="67"/>
      <c r="DW756" s="67"/>
      <c r="DX756" s="67"/>
      <c r="DY756" s="67"/>
      <c r="DZ756" s="67"/>
      <c r="EA756" s="67"/>
      <c r="EB756" s="67"/>
      <c r="EC756" s="67"/>
      <c r="ED756" s="67"/>
      <c r="EE756" s="67"/>
      <c r="EF756" s="67"/>
      <c r="EG756" s="67"/>
      <c r="EH756" s="67"/>
      <c r="EI756" s="67"/>
      <c r="EJ756" s="67"/>
      <c r="EK756" s="67"/>
      <c r="EL756" s="67"/>
      <c r="EM756" s="67"/>
      <c r="EN756" s="67"/>
      <c r="EO756" s="67"/>
      <c r="EP756" s="67"/>
      <c r="EQ756" s="67"/>
      <c r="ER756" s="67"/>
      <c r="ES756" s="67"/>
      <c r="ET756" s="67"/>
      <c r="EU756" s="67"/>
      <c r="EV756" s="67"/>
      <c r="EW756" s="67"/>
      <c r="EX756" s="67"/>
      <c r="EY756" s="67"/>
      <c r="EZ756" s="67"/>
      <c r="FA756" s="67"/>
      <c r="FB756" s="67"/>
      <c r="FC756" s="67"/>
      <c r="FD756" s="67"/>
      <c r="FE756" s="67"/>
      <c r="FF756" s="67"/>
      <c r="FG756" s="67"/>
      <c r="FH756" s="67"/>
      <c r="FI756" s="67"/>
      <c r="FJ756" s="67"/>
      <c r="FK756" s="67"/>
      <c r="FL756" s="67"/>
      <c r="FM756" s="67"/>
      <c r="FN756" s="67"/>
      <c r="FO756" s="67"/>
      <c r="FP756" s="67"/>
      <c r="FQ756" s="67"/>
      <c r="FR756" s="67"/>
      <c r="FS756" s="67"/>
      <c r="FT756" s="67"/>
      <c r="FU756" s="67"/>
      <c r="FV756" s="67"/>
      <c r="FW756" s="67"/>
      <c r="FX756" s="67"/>
      <c r="FY756" s="67"/>
      <c r="FZ756" s="67"/>
      <c r="GA756" s="67"/>
      <c r="GB756" s="67"/>
      <c r="GC756" s="67"/>
      <c r="GD756" s="67"/>
      <c r="GE756" s="67"/>
      <c r="GF756" s="67"/>
      <c r="GG756" s="67"/>
      <c r="GH756" s="67"/>
      <c r="GI756" s="67"/>
      <c r="GJ756" s="67"/>
      <c r="GK756" s="67"/>
      <c r="GL756" s="67"/>
      <c r="GM756" s="67"/>
      <c r="GN756" s="67"/>
      <c r="GO756" s="67"/>
      <c r="GP756" s="67"/>
      <c r="GQ756" s="67"/>
      <c r="GR756" s="67"/>
      <c r="GS756" s="67"/>
      <c r="GT756" s="67"/>
      <c r="GU756" s="67"/>
      <c r="GV756" s="67"/>
      <c r="GW756" s="67"/>
      <c r="GX756" s="67"/>
      <c r="GY756" s="67"/>
      <c r="GZ756" s="67"/>
      <c r="HA756" s="67"/>
      <c r="HB756" s="67"/>
      <c r="HC756" s="67"/>
      <c r="HD756" s="67"/>
      <c r="HE756" s="67"/>
      <c r="HF756" s="67"/>
      <c r="HG756" s="67"/>
      <c r="HH756" s="67"/>
      <c r="HI756" s="67"/>
      <c r="HJ756" s="67"/>
      <c r="HK756" s="67"/>
      <c r="HL756" s="67"/>
      <c r="HM756" s="67"/>
      <c r="HN756" s="67"/>
      <c r="HO756" s="67"/>
      <c r="HP756" s="67"/>
      <c r="HQ756" s="67"/>
      <c r="HR756" s="67"/>
      <c r="HS756" s="67"/>
      <c r="HT756" s="67"/>
      <c r="HU756" s="67"/>
      <c r="HV756" s="67"/>
      <c r="HW756" s="67"/>
      <c r="HX756" s="67"/>
      <c r="HY756" s="67"/>
      <c r="HZ756" s="67"/>
      <c r="IA756" s="67"/>
      <c r="IB756" s="67"/>
      <c r="IC756" s="67"/>
      <c r="ID756" s="67"/>
    </row>
    <row r="757" spans="1:7" s="59" customFormat="1" ht="12.75" hidden="1" outlineLevel="1">
      <c r="A757" s="68" t="s">
        <v>833</v>
      </c>
      <c r="B757" s="110" t="s">
        <v>815</v>
      </c>
      <c r="C757" s="70"/>
      <c r="D757" s="70" t="s">
        <v>73</v>
      </c>
      <c r="E757" s="70" t="s">
        <v>73</v>
      </c>
      <c r="F757" s="70" t="s">
        <v>73</v>
      </c>
      <c r="G757" s="83" t="s">
        <v>73</v>
      </c>
    </row>
    <row r="758" spans="1:7" s="59" customFormat="1" ht="12.75" hidden="1" outlineLevel="1">
      <c r="A758" s="68" t="s">
        <v>834</v>
      </c>
      <c r="B758" s="110" t="s">
        <v>817</v>
      </c>
      <c r="C758" s="70"/>
      <c r="D758" s="70" t="s">
        <v>73</v>
      </c>
      <c r="E758" s="70" t="s">
        <v>73</v>
      </c>
      <c r="F758" s="70" t="s">
        <v>73</v>
      </c>
      <c r="G758" s="83" t="s">
        <v>73</v>
      </c>
    </row>
    <row r="759" spans="1:7" s="59" customFormat="1" ht="12.75" hidden="1" outlineLevel="1">
      <c r="A759" s="68" t="s">
        <v>835</v>
      </c>
      <c r="B759" s="110" t="s">
        <v>819</v>
      </c>
      <c r="C759" s="70"/>
      <c r="D759" s="70" t="s">
        <v>73</v>
      </c>
      <c r="E759" s="70" t="s">
        <v>73</v>
      </c>
      <c r="F759" s="70" t="s">
        <v>73</v>
      </c>
      <c r="G759" s="83" t="s">
        <v>73</v>
      </c>
    </row>
    <row r="760" spans="1:7" s="59" customFormat="1" ht="12.75" hidden="1" outlineLevel="1">
      <c r="A760" s="68" t="s">
        <v>836</v>
      </c>
      <c r="B760" s="110" t="s">
        <v>821</v>
      </c>
      <c r="C760" s="70"/>
      <c r="D760" s="70" t="s">
        <v>73</v>
      </c>
      <c r="E760" s="70" t="s">
        <v>73</v>
      </c>
      <c r="F760" s="70" t="s">
        <v>73</v>
      </c>
      <c r="G760" s="83" t="s">
        <v>73</v>
      </c>
    </row>
    <row r="761" spans="1:7" s="59" customFormat="1" ht="12.75" hidden="1" outlineLevel="1">
      <c r="A761" s="68" t="s">
        <v>837</v>
      </c>
      <c r="B761" s="110" t="s">
        <v>796</v>
      </c>
      <c r="C761" s="70"/>
      <c r="D761" s="70" t="s">
        <v>73</v>
      </c>
      <c r="E761" s="70" t="s">
        <v>73</v>
      </c>
      <c r="F761" s="70" t="s">
        <v>73</v>
      </c>
      <c r="G761" s="83" t="s">
        <v>73</v>
      </c>
    </row>
    <row r="762" spans="1:7" s="59" customFormat="1" ht="12.75" hidden="1" outlineLevel="1">
      <c r="A762" s="68" t="s">
        <v>838</v>
      </c>
      <c r="B762" s="110" t="s">
        <v>824</v>
      </c>
      <c r="C762" s="70"/>
      <c r="D762" s="70" t="s">
        <v>73</v>
      </c>
      <c r="E762" s="70" t="s">
        <v>73</v>
      </c>
      <c r="F762" s="70" t="s">
        <v>73</v>
      </c>
      <c r="G762" s="83" t="s">
        <v>73</v>
      </c>
    </row>
    <row r="763" spans="1:7" s="59" customFormat="1" ht="12.75" hidden="1" outlineLevel="1">
      <c r="A763" s="68" t="s">
        <v>839</v>
      </c>
      <c r="B763" s="110" t="s">
        <v>826</v>
      </c>
      <c r="C763" s="70"/>
      <c r="D763" s="70" t="s">
        <v>73</v>
      </c>
      <c r="E763" s="70" t="s">
        <v>73</v>
      </c>
      <c r="F763" s="70" t="s">
        <v>73</v>
      </c>
      <c r="G763" s="83" t="s">
        <v>73</v>
      </c>
    </row>
    <row r="764" spans="1:7" s="59" customFormat="1" ht="12.75" hidden="1" outlineLevel="1">
      <c r="A764" s="68" t="s">
        <v>840</v>
      </c>
      <c r="B764" s="110" t="s">
        <v>828</v>
      </c>
      <c r="C764" s="70"/>
      <c r="D764" s="70" t="s">
        <v>73</v>
      </c>
      <c r="E764" s="70" t="s">
        <v>73</v>
      </c>
      <c r="F764" s="70" t="s">
        <v>73</v>
      </c>
      <c r="G764" s="83" t="s">
        <v>73</v>
      </c>
    </row>
    <row r="765" spans="1:7" s="59" customFormat="1" ht="12.75" hidden="1" outlineLevel="1">
      <c r="A765" s="68" t="s">
        <v>841</v>
      </c>
      <c r="B765" s="110" t="s">
        <v>830</v>
      </c>
      <c r="C765" s="70"/>
      <c r="D765" s="70" t="s">
        <v>73</v>
      </c>
      <c r="E765" s="70" t="s">
        <v>73</v>
      </c>
      <c r="F765" s="70" t="s">
        <v>73</v>
      </c>
      <c r="G765" s="83" t="s">
        <v>73</v>
      </c>
    </row>
    <row r="766" spans="1:7" s="59" customFormat="1" ht="12.75" hidden="1" outlineLevel="1">
      <c r="A766" s="68" t="s">
        <v>842</v>
      </c>
      <c r="B766" s="110" t="s">
        <v>832</v>
      </c>
      <c r="C766" s="70"/>
      <c r="D766" s="70" t="s">
        <v>73</v>
      </c>
      <c r="E766" s="70" t="s">
        <v>73</v>
      </c>
      <c r="F766" s="70" t="s">
        <v>73</v>
      </c>
      <c r="G766" s="83" t="s">
        <v>73</v>
      </c>
    </row>
    <row r="767" spans="1:238" s="59" customFormat="1" ht="25.5" collapsed="1">
      <c r="A767" s="64" t="s">
        <v>537</v>
      </c>
      <c r="B767" s="65" t="s">
        <v>538</v>
      </c>
      <c r="C767" s="66" t="s">
        <v>22</v>
      </c>
      <c r="D767" s="66" t="s">
        <v>22</v>
      </c>
      <c r="E767" s="66" t="s">
        <v>22</v>
      </c>
      <c r="F767" s="66" t="s">
        <v>22</v>
      </c>
      <c r="G767" s="84" t="s">
        <v>22</v>
      </c>
      <c r="H767" s="128"/>
      <c r="I767" s="128"/>
      <c r="J767" s="128"/>
      <c r="K767" s="128"/>
      <c r="L767" s="128"/>
      <c r="M767" s="128"/>
      <c r="N767" s="128"/>
      <c r="O767" s="128"/>
      <c r="P767" s="128"/>
      <c r="Q767" s="128"/>
      <c r="R767" s="128"/>
      <c r="S767" s="128"/>
      <c r="T767" s="128"/>
      <c r="U767" s="128"/>
      <c r="V767" s="128"/>
      <c r="W767" s="128"/>
      <c r="X767" s="128"/>
      <c r="Y767" s="128"/>
      <c r="Z767" s="128"/>
      <c r="AA767" s="128"/>
      <c r="AB767" s="128"/>
      <c r="AC767" s="128"/>
      <c r="AD767" s="128"/>
      <c r="AE767" s="128"/>
      <c r="AF767" s="128"/>
      <c r="AG767" s="128"/>
      <c r="AH767" s="128"/>
      <c r="AI767" s="128"/>
      <c r="AJ767" s="128"/>
      <c r="AK767" s="128"/>
      <c r="AL767" s="128"/>
      <c r="AM767" s="128"/>
      <c r="AN767" s="128"/>
      <c r="AO767" s="128"/>
      <c r="AP767" s="128"/>
      <c r="AQ767" s="128"/>
      <c r="AR767" s="128"/>
      <c r="AS767" s="128"/>
      <c r="AT767" s="128"/>
      <c r="AU767" s="128"/>
      <c r="AV767" s="128"/>
      <c r="AW767" s="128"/>
      <c r="AX767" s="128"/>
      <c r="AY767" s="128"/>
      <c r="AZ767" s="128"/>
      <c r="BA767" s="128"/>
      <c r="BB767" s="128"/>
      <c r="BC767" s="128"/>
      <c r="BD767" s="128"/>
      <c r="BE767" s="128"/>
      <c r="BF767" s="128"/>
      <c r="BG767" s="128"/>
      <c r="BH767" s="128"/>
      <c r="BI767" s="128"/>
      <c r="BJ767" s="128"/>
      <c r="BK767" s="128"/>
      <c r="BL767" s="128"/>
      <c r="BM767" s="128"/>
      <c r="BN767" s="128"/>
      <c r="BO767" s="128"/>
      <c r="BP767" s="128"/>
      <c r="BQ767" s="128"/>
      <c r="BR767" s="128"/>
      <c r="BS767" s="128"/>
      <c r="BT767" s="128"/>
      <c r="BU767" s="128"/>
      <c r="BV767" s="128"/>
      <c r="BW767" s="128"/>
      <c r="BX767" s="128"/>
      <c r="BY767" s="128"/>
      <c r="BZ767" s="128"/>
      <c r="CA767" s="128"/>
      <c r="CB767" s="128"/>
      <c r="CC767" s="128"/>
      <c r="CD767" s="128"/>
      <c r="CE767" s="128"/>
      <c r="CF767" s="128"/>
      <c r="CG767" s="128"/>
      <c r="CH767" s="128"/>
      <c r="CI767" s="128"/>
      <c r="CJ767" s="128"/>
      <c r="CK767" s="128"/>
      <c r="CL767" s="128"/>
      <c r="CM767" s="128"/>
      <c r="CN767" s="128"/>
      <c r="CO767" s="128"/>
      <c r="CP767" s="128"/>
      <c r="CQ767" s="128"/>
      <c r="CR767" s="128"/>
      <c r="CS767" s="128"/>
      <c r="CT767" s="128"/>
      <c r="CU767" s="128"/>
      <c r="CV767" s="128"/>
      <c r="CW767" s="128"/>
      <c r="CX767" s="128"/>
      <c r="CY767" s="128"/>
      <c r="CZ767" s="128"/>
      <c r="DA767" s="128"/>
      <c r="DB767" s="128"/>
      <c r="DC767" s="128"/>
      <c r="DD767" s="128"/>
      <c r="DE767" s="128"/>
      <c r="DF767" s="128"/>
      <c r="DG767" s="128"/>
      <c r="DH767" s="128"/>
      <c r="DI767" s="128"/>
      <c r="DJ767" s="128"/>
      <c r="DK767" s="128"/>
      <c r="DL767" s="128"/>
      <c r="DM767" s="128"/>
      <c r="DN767" s="128"/>
      <c r="DO767" s="128"/>
      <c r="DP767" s="128"/>
      <c r="DQ767" s="128"/>
      <c r="DR767" s="128"/>
      <c r="DS767" s="128"/>
      <c r="DT767" s="128"/>
      <c r="DU767" s="128"/>
      <c r="DV767" s="128"/>
      <c r="DW767" s="128"/>
      <c r="DX767" s="128"/>
      <c r="DY767" s="128"/>
      <c r="DZ767" s="128"/>
      <c r="EA767" s="128"/>
      <c r="EB767" s="128"/>
      <c r="EC767" s="128"/>
      <c r="ED767" s="128"/>
      <c r="EE767" s="128"/>
      <c r="EF767" s="128"/>
      <c r="EG767" s="128"/>
      <c r="EH767" s="128"/>
      <c r="EI767" s="128"/>
      <c r="EJ767" s="128"/>
      <c r="EK767" s="128"/>
      <c r="EL767" s="128"/>
      <c r="EM767" s="128"/>
      <c r="EN767" s="128"/>
      <c r="EO767" s="128"/>
      <c r="EP767" s="128"/>
      <c r="EQ767" s="128"/>
      <c r="ER767" s="128"/>
      <c r="ES767" s="128"/>
      <c r="ET767" s="128"/>
      <c r="EU767" s="128"/>
      <c r="EV767" s="128"/>
      <c r="EW767" s="128"/>
      <c r="EX767" s="128"/>
      <c r="EY767" s="128"/>
      <c r="EZ767" s="128"/>
      <c r="FA767" s="128"/>
      <c r="FB767" s="128"/>
      <c r="FC767" s="128"/>
      <c r="FD767" s="128"/>
      <c r="FE767" s="128"/>
      <c r="FF767" s="128"/>
      <c r="FG767" s="128"/>
      <c r="FH767" s="128"/>
      <c r="FI767" s="128"/>
      <c r="FJ767" s="128"/>
      <c r="FK767" s="128"/>
      <c r="FL767" s="128"/>
      <c r="FM767" s="128"/>
      <c r="FN767" s="128"/>
      <c r="FO767" s="128"/>
      <c r="FP767" s="128"/>
      <c r="FQ767" s="128"/>
      <c r="FR767" s="128"/>
      <c r="FS767" s="128"/>
      <c r="FT767" s="128"/>
      <c r="FU767" s="128"/>
      <c r="FV767" s="128"/>
      <c r="FW767" s="128"/>
      <c r="FX767" s="128"/>
      <c r="FY767" s="128"/>
      <c r="FZ767" s="128"/>
      <c r="GA767" s="128"/>
      <c r="GB767" s="128"/>
      <c r="GC767" s="128"/>
      <c r="GD767" s="128"/>
      <c r="GE767" s="128"/>
      <c r="GF767" s="128"/>
      <c r="GG767" s="128"/>
      <c r="GH767" s="128"/>
      <c r="GI767" s="128"/>
      <c r="GJ767" s="128"/>
      <c r="GK767" s="128"/>
      <c r="GL767" s="128"/>
      <c r="GM767" s="128"/>
      <c r="GN767" s="128"/>
      <c r="GO767" s="128"/>
      <c r="GP767" s="128"/>
      <c r="GQ767" s="128"/>
      <c r="GR767" s="128"/>
      <c r="GS767" s="128"/>
      <c r="GT767" s="128"/>
      <c r="GU767" s="128"/>
      <c r="GV767" s="128"/>
      <c r="GW767" s="128"/>
      <c r="GX767" s="128"/>
      <c r="GY767" s="128"/>
      <c r="GZ767" s="128"/>
      <c r="HA767" s="128"/>
      <c r="HB767" s="128"/>
      <c r="HC767" s="128"/>
      <c r="HD767" s="128"/>
      <c r="HE767" s="128"/>
      <c r="HF767" s="128"/>
      <c r="HG767" s="128"/>
      <c r="HH767" s="128"/>
      <c r="HI767" s="128"/>
      <c r="HJ767" s="128"/>
      <c r="HK767" s="128"/>
      <c r="HL767" s="128"/>
      <c r="HM767" s="128"/>
      <c r="HN767" s="128"/>
      <c r="HO767" s="128"/>
      <c r="HP767" s="128"/>
      <c r="HQ767" s="128"/>
      <c r="HR767" s="128"/>
      <c r="HS767" s="128"/>
      <c r="HT767" s="128"/>
      <c r="HU767" s="128"/>
      <c r="HV767" s="128"/>
      <c r="HW767" s="128"/>
      <c r="HX767" s="128"/>
      <c r="HY767" s="128"/>
      <c r="HZ767" s="128"/>
      <c r="IA767" s="128"/>
      <c r="IB767" s="128"/>
      <c r="IC767" s="128"/>
      <c r="ID767" s="128"/>
    </row>
    <row r="768" spans="1:238" s="59" customFormat="1" ht="12.75">
      <c r="A768" s="64" t="s">
        <v>539</v>
      </c>
      <c r="B768" s="109" t="s">
        <v>843</v>
      </c>
      <c r="C768" s="66"/>
      <c r="D768" s="66"/>
      <c r="E768" s="66"/>
      <c r="F768" s="66"/>
      <c r="G768" s="84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67"/>
      <c r="BW768" s="67"/>
      <c r="BX768" s="67"/>
      <c r="BY768" s="67"/>
      <c r="BZ768" s="67"/>
      <c r="CA768" s="67"/>
      <c r="CB768" s="67"/>
      <c r="CC768" s="67"/>
      <c r="CD768" s="67"/>
      <c r="CE768" s="67"/>
      <c r="CF768" s="67"/>
      <c r="CG768" s="67"/>
      <c r="CH768" s="67"/>
      <c r="CI768" s="67"/>
      <c r="CJ768" s="67"/>
      <c r="CK768" s="67"/>
      <c r="CL768" s="67"/>
      <c r="CM768" s="67"/>
      <c r="CN768" s="67"/>
      <c r="CO768" s="67"/>
      <c r="CP768" s="67"/>
      <c r="CQ768" s="67"/>
      <c r="CR768" s="67"/>
      <c r="CS768" s="67"/>
      <c r="CT768" s="67"/>
      <c r="CU768" s="67"/>
      <c r="CV768" s="67"/>
      <c r="CW768" s="67"/>
      <c r="CX768" s="67"/>
      <c r="CY768" s="67"/>
      <c r="CZ768" s="67"/>
      <c r="DA768" s="67"/>
      <c r="DB768" s="67"/>
      <c r="DC768" s="67"/>
      <c r="DD768" s="67"/>
      <c r="DE768" s="67"/>
      <c r="DF768" s="67"/>
      <c r="DG768" s="67"/>
      <c r="DH768" s="67"/>
      <c r="DI768" s="67"/>
      <c r="DJ768" s="67"/>
      <c r="DK768" s="67"/>
      <c r="DL768" s="67"/>
      <c r="DM768" s="67"/>
      <c r="DN768" s="67"/>
      <c r="DO768" s="67"/>
      <c r="DP768" s="67"/>
      <c r="DQ768" s="67"/>
      <c r="DR768" s="67"/>
      <c r="DS768" s="67"/>
      <c r="DT768" s="67"/>
      <c r="DU768" s="67"/>
      <c r="DV768" s="67"/>
      <c r="DW768" s="67"/>
      <c r="DX768" s="67"/>
      <c r="DY768" s="67"/>
      <c r="DZ768" s="67"/>
      <c r="EA768" s="67"/>
      <c r="EB768" s="67"/>
      <c r="EC768" s="67"/>
      <c r="ED768" s="67"/>
      <c r="EE768" s="67"/>
      <c r="EF768" s="67"/>
      <c r="EG768" s="67"/>
      <c r="EH768" s="67"/>
      <c r="EI768" s="67"/>
      <c r="EJ768" s="67"/>
      <c r="EK768" s="67"/>
      <c r="EL768" s="67"/>
      <c r="EM768" s="67"/>
      <c r="EN768" s="67"/>
      <c r="EO768" s="67"/>
      <c r="EP768" s="67"/>
      <c r="EQ768" s="67"/>
      <c r="ER768" s="67"/>
      <c r="ES768" s="67"/>
      <c r="ET768" s="67"/>
      <c r="EU768" s="67"/>
      <c r="EV768" s="67"/>
      <c r="EW768" s="67"/>
      <c r="EX768" s="67"/>
      <c r="EY768" s="67"/>
      <c r="EZ768" s="67"/>
      <c r="FA768" s="67"/>
      <c r="FB768" s="67"/>
      <c r="FC768" s="67"/>
      <c r="FD768" s="67"/>
      <c r="FE768" s="67"/>
      <c r="FF768" s="67"/>
      <c r="FG768" s="67"/>
      <c r="FH768" s="67"/>
      <c r="FI768" s="67"/>
      <c r="FJ768" s="67"/>
      <c r="FK768" s="67"/>
      <c r="FL768" s="67"/>
      <c r="FM768" s="67"/>
      <c r="FN768" s="67"/>
      <c r="FO768" s="67"/>
      <c r="FP768" s="67"/>
      <c r="FQ768" s="67"/>
      <c r="FR768" s="67"/>
      <c r="FS768" s="67"/>
      <c r="FT768" s="67"/>
      <c r="FU768" s="67"/>
      <c r="FV768" s="67"/>
      <c r="FW768" s="67"/>
      <c r="FX768" s="67"/>
      <c r="FY768" s="67"/>
      <c r="FZ768" s="67"/>
      <c r="GA768" s="67"/>
      <c r="GB768" s="67"/>
      <c r="GC768" s="67"/>
      <c r="GD768" s="67"/>
      <c r="GE768" s="67"/>
      <c r="GF768" s="67"/>
      <c r="GG768" s="67"/>
      <c r="GH768" s="67"/>
      <c r="GI768" s="67"/>
      <c r="GJ768" s="67"/>
      <c r="GK768" s="67"/>
      <c r="GL768" s="67"/>
      <c r="GM768" s="67"/>
      <c r="GN768" s="67"/>
      <c r="GO768" s="67"/>
      <c r="GP768" s="67"/>
      <c r="GQ768" s="67"/>
      <c r="GR768" s="67"/>
      <c r="GS768" s="67"/>
      <c r="GT768" s="67"/>
      <c r="GU768" s="67"/>
      <c r="GV768" s="67"/>
      <c r="GW768" s="67"/>
      <c r="GX768" s="67"/>
      <c r="GY768" s="67"/>
      <c r="GZ768" s="67"/>
      <c r="HA768" s="67"/>
      <c r="HB768" s="67"/>
      <c r="HC768" s="67"/>
      <c r="HD768" s="67"/>
      <c r="HE768" s="67"/>
      <c r="HF768" s="67"/>
      <c r="HG768" s="67"/>
      <c r="HH768" s="67"/>
      <c r="HI768" s="67"/>
      <c r="HJ768" s="67"/>
      <c r="HK768" s="67"/>
      <c r="HL768" s="67"/>
      <c r="HM768" s="67"/>
      <c r="HN768" s="67"/>
      <c r="HO768" s="67"/>
      <c r="HP768" s="67"/>
      <c r="HQ768" s="67"/>
      <c r="HR768" s="67"/>
      <c r="HS768" s="67"/>
      <c r="HT768" s="67"/>
      <c r="HU768" s="67"/>
      <c r="HV768" s="67"/>
      <c r="HW768" s="67"/>
      <c r="HX768" s="67"/>
      <c r="HY768" s="67"/>
      <c r="HZ768" s="67"/>
      <c r="IA768" s="67"/>
      <c r="IB768" s="67"/>
      <c r="IC768" s="67"/>
      <c r="ID768" s="67"/>
    </row>
    <row r="769" spans="1:238" s="59" customFormat="1" ht="12.75">
      <c r="A769" s="64" t="s">
        <v>628</v>
      </c>
      <c r="B769" s="109" t="s">
        <v>629</v>
      </c>
      <c r="C769" s="66"/>
      <c r="D769" s="66" t="s">
        <v>73</v>
      </c>
      <c r="E769" s="66" t="s">
        <v>73</v>
      </c>
      <c r="F769" s="66" t="s">
        <v>73</v>
      </c>
      <c r="G769" s="84" t="s">
        <v>73</v>
      </c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67"/>
      <c r="BW769" s="67"/>
      <c r="BX769" s="67"/>
      <c r="BY769" s="67"/>
      <c r="BZ769" s="67"/>
      <c r="CA769" s="67"/>
      <c r="CB769" s="67"/>
      <c r="CC769" s="67"/>
      <c r="CD769" s="67"/>
      <c r="CE769" s="67"/>
      <c r="CF769" s="67"/>
      <c r="CG769" s="67"/>
      <c r="CH769" s="67"/>
      <c r="CI769" s="67"/>
      <c r="CJ769" s="67"/>
      <c r="CK769" s="67"/>
      <c r="CL769" s="67"/>
      <c r="CM769" s="67"/>
      <c r="CN769" s="67"/>
      <c r="CO769" s="67"/>
      <c r="CP769" s="67"/>
      <c r="CQ769" s="67"/>
      <c r="CR769" s="67"/>
      <c r="CS769" s="67"/>
      <c r="CT769" s="67"/>
      <c r="CU769" s="67"/>
      <c r="CV769" s="67"/>
      <c r="CW769" s="67"/>
      <c r="CX769" s="67"/>
      <c r="CY769" s="67"/>
      <c r="CZ769" s="67"/>
      <c r="DA769" s="67"/>
      <c r="DB769" s="67"/>
      <c r="DC769" s="67"/>
      <c r="DD769" s="67"/>
      <c r="DE769" s="67"/>
      <c r="DF769" s="67"/>
      <c r="DG769" s="67"/>
      <c r="DH769" s="67"/>
      <c r="DI769" s="67"/>
      <c r="DJ769" s="67"/>
      <c r="DK769" s="67"/>
      <c r="DL769" s="67"/>
      <c r="DM769" s="67"/>
      <c r="DN769" s="67"/>
      <c r="DO769" s="67"/>
      <c r="DP769" s="67"/>
      <c r="DQ769" s="67"/>
      <c r="DR769" s="67"/>
      <c r="DS769" s="67"/>
      <c r="DT769" s="67"/>
      <c r="DU769" s="67"/>
      <c r="DV769" s="67"/>
      <c r="DW769" s="67"/>
      <c r="DX769" s="67"/>
      <c r="DY769" s="67"/>
      <c r="DZ769" s="67"/>
      <c r="EA769" s="67"/>
      <c r="EB769" s="67"/>
      <c r="EC769" s="67"/>
      <c r="ED769" s="67"/>
      <c r="EE769" s="67"/>
      <c r="EF769" s="67"/>
      <c r="EG769" s="67"/>
      <c r="EH769" s="67"/>
      <c r="EI769" s="67"/>
      <c r="EJ769" s="67"/>
      <c r="EK769" s="67"/>
      <c r="EL769" s="67"/>
      <c r="EM769" s="67"/>
      <c r="EN769" s="67"/>
      <c r="EO769" s="67"/>
      <c r="EP769" s="67"/>
      <c r="EQ769" s="67"/>
      <c r="ER769" s="67"/>
      <c r="ES769" s="67"/>
      <c r="ET769" s="67"/>
      <c r="EU769" s="67"/>
      <c r="EV769" s="67"/>
      <c r="EW769" s="67"/>
      <c r="EX769" s="67"/>
      <c r="EY769" s="67"/>
      <c r="EZ769" s="67"/>
      <c r="FA769" s="67"/>
      <c r="FB769" s="67"/>
      <c r="FC769" s="67"/>
      <c r="FD769" s="67"/>
      <c r="FE769" s="67"/>
      <c r="FF769" s="67"/>
      <c r="FG769" s="67"/>
      <c r="FH769" s="67"/>
      <c r="FI769" s="67"/>
      <c r="FJ769" s="67"/>
      <c r="FK769" s="67"/>
      <c r="FL769" s="67"/>
      <c r="FM769" s="67"/>
      <c r="FN769" s="67"/>
      <c r="FO769" s="67"/>
      <c r="FP769" s="67"/>
      <c r="FQ769" s="67"/>
      <c r="FR769" s="67"/>
      <c r="FS769" s="67"/>
      <c r="FT769" s="67"/>
      <c r="FU769" s="67"/>
      <c r="FV769" s="67"/>
      <c r="FW769" s="67"/>
      <c r="FX769" s="67"/>
      <c r="FY769" s="67"/>
      <c r="FZ769" s="67"/>
      <c r="GA769" s="67"/>
      <c r="GB769" s="67"/>
      <c r="GC769" s="67"/>
      <c r="GD769" s="67"/>
      <c r="GE769" s="67"/>
      <c r="GF769" s="67"/>
      <c r="GG769" s="67"/>
      <c r="GH769" s="67"/>
      <c r="GI769" s="67"/>
      <c r="GJ769" s="67"/>
      <c r="GK769" s="67"/>
      <c r="GL769" s="67"/>
      <c r="GM769" s="67"/>
      <c r="GN769" s="67"/>
      <c r="GO769" s="67"/>
      <c r="GP769" s="67"/>
      <c r="GQ769" s="67"/>
      <c r="GR769" s="67"/>
      <c r="GS769" s="67"/>
      <c r="GT769" s="67"/>
      <c r="GU769" s="67"/>
      <c r="GV769" s="67"/>
      <c r="GW769" s="67"/>
      <c r="GX769" s="67"/>
      <c r="GY769" s="67"/>
      <c r="GZ769" s="67"/>
      <c r="HA769" s="67"/>
      <c r="HB769" s="67"/>
      <c r="HC769" s="67"/>
      <c r="HD769" s="67"/>
      <c r="HE769" s="67"/>
      <c r="HF769" s="67"/>
      <c r="HG769" s="67"/>
      <c r="HH769" s="67"/>
      <c r="HI769" s="67"/>
      <c r="HJ769" s="67"/>
      <c r="HK769" s="67"/>
      <c r="HL769" s="67"/>
      <c r="HM769" s="67"/>
      <c r="HN769" s="67"/>
      <c r="HO769" s="67"/>
      <c r="HP769" s="67"/>
      <c r="HQ769" s="67"/>
      <c r="HR769" s="67"/>
      <c r="HS769" s="67"/>
      <c r="HT769" s="67"/>
      <c r="HU769" s="67"/>
      <c r="HV769" s="67"/>
      <c r="HW769" s="67"/>
      <c r="HX769" s="67"/>
      <c r="HY769" s="67"/>
      <c r="HZ769" s="67"/>
      <c r="IA769" s="67"/>
      <c r="IB769" s="67"/>
      <c r="IC769" s="67"/>
      <c r="ID769" s="67"/>
    </row>
    <row r="770" spans="1:238" s="59" customFormat="1" ht="53.25" customHeight="1">
      <c r="A770" s="72"/>
      <c r="B770" s="115" t="s">
        <v>844</v>
      </c>
      <c r="C770" s="74">
        <v>2020</v>
      </c>
      <c r="D770" s="74">
        <v>0.4</v>
      </c>
      <c r="E770" s="123"/>
      <c r="F770" s="74">
        <v>15</v>
      </c>
      <c r="G770" s="75">
        <v>35561.5</v>
      </c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  <c r="BG770" s="60"/>
      <c r="BH770" s="60"/>
      <c r="BI770" s="60"/>
      <c r="BJ770" s="60"/>
      <c r="BK770" s="60"/>
      <c r="BL770" s="60"/>
      <c r="BM770" s="60"/>
      <c r="BN770" s="60"/>
      <c r="BO770" s="60"/>
      <c r="BP770" s="60"/>
      <c r="BQ770" s="60"/>
      <c r="BR770" s="60"/>
      <c r="BS770" s="60"/>
      <c r="BT770" s="60"/>
      <c r="BU770" s="60"/>
      <c r="BV770" s="60"/>
      <c r="BW770" s="60"/>
      <c r="BX770" s="60"/>
      <c r="BY770" s="60"/>
      <c r="BZ770" s="60"/>
      <c r="CA770" s="60"/>
      <c r="CB770" s="60"/>
      <c r="CC770" s="60"/>
      <c r="CD770" s="60"/>
      <c r="CE770" s="60"/>
      <c r="CF770" s="60"/>
      <c r="CG770" s="60"/>
      <c r="CH770" s="60"/>
      <c r="CI770" s="60"/>
      <c r="CJ770" s="60"/>
      <c r="CK770" s="60"/>
      <c r="CL770" s="60"/>
      <c r="CM770" s="60"/>
      <c r="CN770" s="60"/>
      <c r="CO770" s="60"/>
      <c r="CP770" s="60"/>
      <c r="CQ770" s="60"/>
      <c r="CR770" s="60"/>
      <c r="CS770" s="60"/>
      <c r="CT770" s="60"/>
      <c r="CU770" s="60"/>
      <c r="CV770" s="60"/>
      <c r="CW770" s="60"/>
      <c r="CX770" s="60"/>
      <c r="CY770" s="60"/>
      <c r="CZ770" s="60"/>
      <c r="DA770" s="60"/>
      <c r="DB770" s="60"/>
      <c r="DC770" s="60"/>
      <c r="DD770" s="60"/>
      <c r="DE770" s="60"/>
      <c r="DF770" s="60"/>
      <c r="DG770" s="60"/>
      <c r="DH770" s="60"/>
      <c r="DI770" s="60"/>
      <c r="DJ770" s="60"/>
      <c r="DK770" s="60"/>
      <c r="DL770" s="60"/>
      <c r="DM770" s="60"/>
      <c r="DN770" s="60"/>
      <c r="DO770" s="60"/>
      <c r="DP770" s="60"/>
      <c r="DQ770" s="60"/>
      <c r="DR770" s="60"/>
      <c r="DS770" s="60"/>
      <c r="DT770" s="60"/>
      <c r="DU770" s="60"/>
      <c r="DV770" s="60"/>
      <c r="DW770" s="60"/>
      <c r="DX770" s="60"/>
      <c r="DY770" s="60"/>
      <c r="DZ770" s="60"/>
      <c r="EA770" s="60"/>
      <c r="EB770" s="60"/>
      <c r="EC770" s="60"/>
      <c r="ED770" s="60"/>
      <c r="EE770" s="60"/>
      <c r="EF770" s="60"/>
      <c r="EG770" s="60"/>
      <c r="EH770" s="60"/>
      <c r="EI770" s="60"/>
      <c r="EJ770" s="60"/>
      <c r="EK770" s="60"/>
      <c r="EL770" s="60"/>
      <c r="EM770" s="60"/>
      <c r="EN770" s="60"/>
      <c r="EO770" s="60"/>
      <c r="EP770" s="60"/>
      <c r="EQ770" s="60"/>
      <c r="ER770" s="60"/>
      <c r="ES770" s="60"/>
      <c r="ET770" s="60"/>
      <c r="EU770" s="60"/>
      <c r="EV770" s="60"/>
      <c r="EW770" s="60"/>
      <c r="EX770" s="60"/>
      <c r="EY770" s="60"/>
      <c r="EZ770" s="60"/>
      <c r="FA770" s="60"/>
      <c r="FB770" s="60"/>
      <c r="FC770" s="60"/>
      <c r="FD770" s="60"/>
      <c r="FE770" s="60"/>
      <c r="FF770" s="60"/>
      <c r="FG770" s="60"/>
      <c r="FH770" s="60"/>
      <c r="FI770" s="60"/>
      <c r="FJ770" s="60"/>
      <c r="FK770" s="60"/>
      <c r="FL770" s="60"/>
      <c r="FM770" s="60"/>
      <c r="FN770" s="60"/>
      <c r="FO770" s="60"/>
      <c r="FP770" s="60"/>
      <c r="FQ770" s="60"/>
      <c r="FR770" s="60"/>
      <c r="FS770" s="60"/>
      <c r="FT770" s="60"/>
      <c r="FU770" s="60"/>
      <c r="FV770" s="60"/>
      <c r="FW770" s="60"/>
      <c r="FX770" s="60"/>
      <c r="FY770" s="60"/>
      <c r="FZ770" s="60"/>
      <c r="GA770" s="60"/>
      <c r="GB770" s="60"/>
      <c r="GC770" s="60"/>
      <c r="GD770" s="60"/>
      <c r="GE770" s="60"/>
      <c r="GF770" s="60"/>
      <c r="GG770" s="60"/>
      <c r="GH770" s="60"/>
      <c r="GI770" s="60"/>
      <c r="GJ770" s="60"/>
      <c r="GK770" s="60"/>
      <c r="GL770" s="60"/>
      <c r="GM770" s="60"/>
      <c r="GN770" s="60"/>
      <c r="GO770" s="60"/>
      <c r="GP770" s="60"/>
      <c r="GQ770" s="60"/>
      <c r="GR770" s="60"/>
      <c r="GS770" s="60"/>
      <c r="GT770" s="60"/>
      <c r="GU770" s="60"/>
      <c r="GV770" s="60"/>
      <c r="GW770" s="60"/>
      <c r="GX770" s="60"/>
      <c r="GY770" s="60"/>
      <c r="GZ770" s="60"/>
      <c r="HA770" s="60"/>
      <c r="HB770" s="60"/>
      <c r="HC770" s="60"/>
      <c r="HD770" s="60"/>
      <c r="HE770" s="60"/>
      <c r="HF770" s="60"/>
      <c r="HG770" s="60"/>
      <c r="HH770" s="60"/>
      <c r="HI770" s="60"/>
      <c r="HJ770" s="60"/>
      <c r="HK770" s="60"/>
      <c r="HL770" s="60"/>
      <c r="HM770" s="60"/>
      <c r="HN770" s="60"/>
      <c r="HO770" s="60"/>
      <c r="HP770" s="60"/>
      <c r="HQ770" s="60"/>
      <c r="HR770" s="60"/>
      <c r="HS770" s="60"/>
      <c r="HT770" s="60"/>
      <c r="HU770" s="60"/>
      <c r="HV770" s="60"/>
      <c r="HW770" s="60"/>
      <c r="HX770" s="60"/>
      <c r="HY770" s="60"/>
      <c r="HZ770" s="60"/>
      <c r="IA770" s="60"/>
      <c r="IB770" s="60"/>
      <c r="IC770" s="60"/>
      <c r="ID770" s="60"/>
    </row>
    <row r="771" spans="1:238" s="59" customFormat="1" ht="63.75">
      <c r="A771" s="72"/>
      <c r="B771" s="115" t="s">
        <v>845</v>
      </c>
      <c r="C771" s="74">
        <v>2020</v>
      </c>
      <c r="D771" s="74">
        <v>0.4</v>
      </c>
      <c r="E771" s="123"/>
      <c r="F771" s="74">
        <v>6</v>
      </c>
      <c r="G771" s="75">
        <v>11174.49</v>
      </c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  <c r="BG771" s="60"/>
      <c r="BH771" s="60"/>
      <c r="BI771" s="60"/>
      <c r="BJ771" s="60"/>
      <c r="BK771" s="60"/>
      <c r="BL771" s="60"/>
      <c r="BM771" s="60"/>
      <c r="BN771" s="60"/>
      <c r="BO771" s="60"/>
      <c r="BP771" s="60"/>
      <c r="BQ771" s="60"/>
      <c r="BR771" s="60"/>
      <c r="BS771" s="60"/>
      <c r="BT771" s="60"/>
      <c r="BU771" s="60"/>
      <c r="BV771" s="60"/>
      <c r="BW771" s="60"/>
      <c r="BX771" s="60"/>
      <c r="BY771" s="60"/>
      <c r="BZ771" s="60"/>
      <c r="CA771" s="60"/>
      <c r="CB771" s="60"/>
      <c r="CC771" s="60"/>
      <c r="CD771" s="60"/>
      <c r="CE771" s="60"/>
      <c r="CF771" s="60"/>
      <c r="CG771" s="60"/>
      <c r="CH771" s="60"/>
      <c r="CI771" s="60"/>
      <c r="CJ771" s="60"/>
      <c r="CK771" s="60"/>
      <c r="CL771" s="60"/>
      <c r="CM771" s="60"/>
      <c r="CN771" s="60"/>
      <c r="CO771" s="60"/>
      <c r="CP771" s="60"/>
      <c r="CQ771" s="60"/>
      <c r="CR771" s="60"/>
      <c r="CS771" s="60"/>
      <c r="CT771" s="60"/>
      <c r="CU771" s="60"/>
      <c r="CV771" s="60"/>
      <c r="CW771" s="60"/>
      <c r="CX771" s="60"/>
      <c r="CY771" s="60"/>
      <c r="CZ771" s="60"/>
      <c r="DA771" s="60"/>
      <c r="DB771" s="60"/>
      <c r="DC771" s="60"/>
      <c r="DD771" s="60"/>
      <c r="DE771" s="60"/>
      <c r="DF771" s="60"/>
      <c r="DG771" s="60"/>
      <c r="DH771" s="60"/>
      <c r="DI771" s="60"/>
      <c r="DJ771" s="60"/>
      <c r="DK771" s="60"/>
      <c r="DL771" s="60"/>
      <c r="DM771" s="60"/>
      <c r="DN771" s="60"/>
      <c r="DO771" s="60"/>
      <c r="DP771" s="60"/>
      <c r="DQ771" s="60"/>
      <c r="DR771" s="60"/>
      <c r="DS771" s="60"/>
      <c r="DT771" s="60"/>
      <c r="DU771" s="60"/>
      <c r="DV771" s="60"/>
      <c r="DW771" s="60"/>
      <c r="DX771" s="60"/>
      <c r="DY771" s="60"/>
      <c r="DZ771" s="60"/>
      <c r="EA771" s="60"/>
      <c r="EB771" s="60"/>
      <c r="EC771" s="60"/>
      <c r="ED771" s="60"/>
      <c r="EE771" s="60"/>
      <c r="EF771" s="60"/>
      <c r="EG771" s="60"/>
      <c r="EH771" s="60"/>
      <c r="EI771" s="60"/>
      <c r="EJ771" s="60"/>
      <c r="EK771" s="60"/>
      <c r="EL771" s="60"/>
      <c r="EM771" s="60"/>
      <c r="EN771" s="60"/>
      <c r="EO771" s="60"/>
      <c r="EP771" s="60"/>
      <c r="EQ771" s="60"/>
      <c r="ER771" s="60"/>
      <c r="ES771" s="60"/>
      <c r="ET771" s="60"/>
      <c r="EU771" s="60"/>
      <c r="EV771" s="60"/>
      <c r="EW771" s="60"/>
      <c r="EX771" s="60"/>
      <c r="EY771" s="60"/>
      <c r="EZ771" s="60"/>
      <c r="FA771" s="60"/>
      <c r="FB771" s="60"/>
      <c r="FC771" s="60"/>
      <c r="FD771" s="60"/>
      <c r="FE771" s="60"/>
      <c r="FF771" s="60"/>
      <c r="FG771" s="60"/>
      <c r="FH771" s="60"/>
      <c r="FI771" s="60"/>
      <c r="FJ771" s="60"/>
      <c r="FK771" s="60"/>
      <c r="FL771" s="60"/>
      <c r="FM771" s="60"/>
      <c r="FN771" s="60"/>
      <c r="FO771" s="60"/>
      <c r="FP771" s="60"/>
      <c r="FQ771" s="60"/>
      <c r="FR771" s="60"/>
      <c r="FS771" s="60"/>
      <c r="FT771" s="60"/>
      <c r="FU771" s="60"/>
      <c r="FV771" s="60"/>
      <c r="FW771" s="60"/>
      <c r="FX771" s="60"/>
      <c r="FY771" s="60"/>
      <c r="FZ771" s="60"/>
      <c r="GA771" s="60"/>
      <c r="GB771" s="60"/>
      <c r="GC771" s="60"/>
      <c r="GD771" s="60"/>
      <c r="GE771" s="60"/>
      <c r="GF771" s="60"/>
      <c r="GG771" s="60"/>
      <c r="GH771" s="60"/>
      <c r="GI771" s="60"/>
      <c r="GJ771" s="60"/>
      <c r="GK771" s="60"/>
      <c r="GL771" s="60"/>
      <c r="GM771" s="60"/>
      <c r="GN771" s="60"/>
      <c r="GO771" s="60"/>
      <c r="GP771" s="60"/>
      <c r="GQ771" s="60"/>
      <c r="GR771" s="60"/>
      <c r="GS771" s="60"/>
      <c r="GT771" s="60"/>
      <c r="GU771" s="60"/>
      <c r="GV771" s="60"/>
      <c r="GW771" s="60"/>
      <c r="GX771" s="60"/>
      <c r="GY771" s="60"/>
      <c r="GZ771" s="60"/>
      <c r="HA771" s="60"/>
      <c r="HB771" s="60"/>
      <c r="HC771" s="60"/>
      <c r="HD771" s="60"/>
      <c r="HE771" s="60"/>
      <c r="HF771" s="60"/>
      <c r="HG771" s="60"/>
      <c r="HH771" s="60"/>
      <c r="HI771" s="60"/>
      <c r="HJ771" s="60"/>
      <c r="HK771" s="60"/>
      <c r="HL771" s="60"/>
      <c r="HM771" s="60"/>
      <c r="HN771" s="60"/>
      <c r="HO771" s="60"/>
      <c r="HP771" s="60"/>
      <c r="HQ771" s="60"/>
      <c r="HR771" s="60"/>
      <c r="HS771" s="60"/>
      <c r="HT771" s="60"/>
      <c r="HU771" s="60"/>
      <c r="HV771" s="60"/>
      <c r="HW771" s="60"/>
      <c r="HX771" s="60"/>
      <c r="HY771" s="60"/>
      <c r="HZ771" s="60"/>
      <c r="IA771" s="60"/>
      <c r="IB771" s="60"/>
      <c r="IC771" s="60"/>
      <c r="ID771" s="60"/>
    </row>
    <row r="772" spans="1:238" s="59" customFormat="1" ht="38.25">
      <c r="A772" s="72"/>
      <c r="B772" s="115" t="s">
        <v>846</v>
      </c>
      <c r="C772" s="74">
        <v>2021</v>
      </c>
      <c r="D772" s="74">
        <v>0.2</v>
      </c>
      <c r="E772" s="123"/>
      <c r="F772" s="74">
        <v>3</v>
      </c>
      <c r="G772" s="75">
        <v>19294.79</v>
      </c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  <c r="BG772" s="60"/>
      <c r="BH772" s="60"/>
      <c r="BI772" s="60"/>
      <c r="BJ772" s="60"/>
      <c r="BK772" s="60"/>
      <c r="BL772" s="60"/>
      <c r="BM772" s="60"/>
      <c r="BN772" s="60"/>
      <c r="BO772" s="60"/>
      <c r="BP772" s="60"/>
      <c r="BQ772" s="60"/>
      <c r="BR772" s="60"/>
      <c r="BS772" s="60"/>
      <c r="BT772" s="60"/>
      <c r="BU772" s="60"/>
      <c r="BV772" s="60"/>
      <c r="BW772" s="60"/>
      <c r="BX772" s="60"/>
      <c r="BY772" s="60"/>
      <c r="BZ772" s="60"/>
      <c r="CA772" s="60"/>
      <c r="CB772" s="60"/>
      <c r="CC772" s="60"/>
      <c r="CD772" s="60"/>
      <c r="CE772" s="60"/>
      <c r="CF772" s="60"/>
      <c r="CG772" s="60"/>
      <c r="CH772" s="60"/>
      <c r="CI772" s="60"/>
      <c r="CJ772" s="60"/>
      <c r="CK772" s="60"/>
      <c r="CL772" s="60"/>
      <c r="CM772" s="60"/>
      <c r="CN772" s="60"/>
      <c r="CO772" s="60"/>
      <c r="CP772" s="60"/>
      <c r="CQ772" s="60"/>
      <c r="CR772" s="60"/>
      <c r="CS772" s="60"/>
      <c r="CT772" s="60"/>
      <c r="CU772" s="60"/>
      <c r="CV772" s="60"/>
      <c r="CW772" s="60"/>
      <c r="CX772" s="60"/>
      <c r="CY772" s="60"/>
      <c r="CZ772" s="60"/>
      <c r="DA772" s="60"/>
      <c r="DB772" s="60"/>
      <c r="DC772" s="60"/>
      <c r="DD772" s="60"/>
      <c r="DE772" s="60"/>
      <c r="DF772" s="60"/>
      <c r="DG772" s="60"/>
      <c r="DH772" s="60"/>
      <c r="DI772" s="60"/>
      <c r="DJ772" s="60"/>
      <c r="DK772" s="60"/>
      <c r="DL772" s="60"/>
      <c r="DM772" s="60"/>
      <c r="DN772" s="60"/>
      <c r="DO772" s="60"/>
      <c r="DP772" s="60"/>
      <c r="DQ772" s="60"/>
      <c r="DR772" s="60"/>
      <c r="DS772" s="60"/>
      <c r="DT772" s="60"/>
      <c r="DU772" s="60"/>
      <c r="DV772" s="60"/>
      <c r="DW772" s="60"/>
      <c r="DX772" s="60"/>
      <c r="DY772" s="60"/>
      <c r="DZ772" s="60"/>
      <c r="EA772" s="60"/>
      <c r="EB772" s="60"/>
      <c r="EC772" s="60"/>
      <c r="ED772" s="60"/>
      <c r="EE772" s="60"/>
      <c r="EF772" s="60"/>
      <c r="EG772" s="60"/>
      <c r="EH772" s="60"/>
      <c r="EI772" s="60"/>
      <c r="EJ772" s="60"/>
      <c r="EK772" s="60"/>
      <c r="EL772" s="60"/>
      <c r="EM772" s="60"/>
      <c r="EN772" s="60"/>
      <c r="EO772" s="60"/>
      <c r="EP772" s="60"/>
      <c r="EQ772" s="60"/>
      <c r="ER772" s="60"/>
      <c r="ES772" s="60"/>
      <c r="ET772" s="60"/>
      <c r="EU772" s="60"/>
      <c r="EV772" s="60"/>
      <c r="EW772" s="60"/>
      <c r="EX772" s="60"/>
      <c r="EY772" s="60"/>
      <c r="EZ772" s="60"/>
      <c r="FA772" s="60"/>
      <c r="FB772" s="60"/>
      <c r="FC772" s="60"/>
      <c r="FD772" s="60"/>
      <c r="FE772" s="60"/>
      <c r="FF772" s="60"/>
      <c r="FG772" s="60"/>
      <c r="FH772" s="60"/>
      <c r="FI772" s="60"/>
      <c r="FJ772" s="60"/>
      <c r="FK772" s="60"/>
      <c r="FL772" s="60"/>
      <c r="FM772" s="60"/>
      <c r="FN772" s="60"/>
      <c r="FO772" s="60"/>
      <c r="FP772" s="60"/>
      <c r="FQ772" s="60"/>
      <c r="FR772" s="60"/>
      <c r="FS772" s="60"/>
      <c r="FT772" s="60"/>
      <c r="FU772" s="60"/>
      <c r="FV772" s="60"/>
      <c r="FW772" s="60"/>
      <c r="FX772" s="60"/>
      <c r="FY772" s="60"/>
      <c r="FZ772" s="60"/>
      <c r="GA772" s="60"/>
      <c r="GB772" s="60"/>
      <c r="GC772" s="60"/>
      <c r="GD772" s="60"/>
      <c r="GE772" s="60"/>
      <c r="GF772" s="60"/>
      <c r="GG772" s="60"/>
      <c r="GH772" s="60"/>
      <c r="GI772" s="60"/>
      <c r="GJ772" s="60"/>
      <c r="GK772" s="60"/>
      <c r="GL772" s="60"/>
      <c r="GM772" s="60"/>
      <c r="GN772" s="60"/>
      <c r="GO772" s="60"/>
      <c r="GP772" s="60"/>
      <c r="GQ772" s="60"/>
      <c r="GR772" s="60"/>
      <c r="GS772" s="60"/>
      <c r="GT772" s="60"/>
      <c r="GU772" s="60"/>
      <c r="GV772" s="60"/>
      <c r="GW772" s="60"/>
      <c r="GX772" s="60"/>
      <c r="GY772" s="60"/>
      <c r="GZ772" s="60"/>
      <c r="HA772" s="60"/>
      <c r="HB772" s="60"/>
      <c r="HC772" s="60"/>
      <c r="HD772" s="60"/>
      <c r="HE772" s="60"/>
      <c r="HF772" s="60"/>
      <c r="HG772" s="60"/>
      <c r="HH772" s="60"/>
      <c r="HI772" s="60"/>
      <c r="HJ772" s="60"/>
      <c r="HK772" s="60"/>
      <c r="HL772" s="60"/>
      <c r="HM772" s="60"/>
      <c r="HN772" s="60"/>
      <c r="HO772" s="60"/>
      <c r="HP772" s="60"/>
      <c r="HQ772" s="60"/>
      <c r="HR772" s="60"/>
      <c r="HS772" s="60"/>
      <c r="HT772" s="60"/>
      <c r="HU772" s="60"/>
      <c r="HV772" s="60"/>
      <c r="HW772" s="60"/>
      <c r="HX772" s="60"/>
      <c r="HY772" s="60"/>
      <c r="HZ772" s="60"/>
      <c r="IA772" s="60"/>
      <c r="IB772" s="60"/>
      <c r="IC772" s="60"/>
      <c r="ID772" s="60"/>
    </row>
    <row r="773" spans="1:238" s="59" customFormat="1" ht="25.5">
      <c r="A773" s="72"/>
      <c r="B773" s="115" t="s">
        <v>847</v>
      </c>
      <c r="C773" s="74">
        <v>2021</v>
      </c>
      <c r="D773" s="74">
        <v>0.2</v>
      </c>
      <c r="E773" s="123"/>
      <c r="F773" s="74">
        <v>3</v>
      </c>
      <c r="G773" s="75">
        <v>19292.04</v>
      </c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  <c r="BG773" s="60"/>
      <c r="BH773" s="60"/>
      <c r="BI773" s="60"/>
      <c r="BJ773" s="60"/>
      <c r="BK773" s="60"/>
      <c r="BL773" s="60"/>
      <c r="BM773" s="60"/>
      <c r="BN773" s="60"/>
      <c r="BO773" s="60"/>
      <c r="BP773" s="60"/>
      <c r="BQ773" s="60"/>
      <c r="BR773" s="60"/>
      <c r="BS773" s="60"/>
      <c r="BT773" s="60"/>
      <c r="BU773" s="60"/>
      <c r="BV773" s="60"/>
      <c r="BW773" s="60"/>
      <c r="BX773" s="60"/>
      <c r="BY773" s="60"/>
      <c r="BZ773" s="60"/>
      <c r="CA773" s="60"/>
      <c r="CB773" s="60"/>
      <c r="CC773" s="60"/>
      <c r="CD773" s="60"/>
      <c r="CE773" s="60"/>
      <c r="CF773" s="60"/>
      <c r="CG773" s="60"/>
      <c r="CH773" s="60"/>
      <c r="CI773" s="60"/>
      <c r="CJ773" s="60"/>
      <c r="CK773" s="60"/>
      <c r="CL773" s="60"/>
      <c r="CM773" s="60"/>
      <c r="CN773" s="60"/>
      <c r="CO773" s="60"/>
      <c r="CP773" s="60"/>
      <c r="CQ773" s="60"/>
      <c r="CR773" s="60"/>
      <c r="CS773" s="60"/>
      <c r="CT773" s="60"/>
      <c r="CU773" s="60"/>
      <c r="CV773" s="60"/>
      <c r="CW773" s="60"/>
      <c r="CX773" s="60"/>
      <c r="CY773" s="60"/>
      <c r="CZ773" s="60"/>
      <c r="DA773" s="60"/>
      <c r="DB773" s="60"/>
      <c r="DC773" s="60"/>
      <c r="DD773" s="60"/>
      <c r="DE773" s="60"/>
      <c r="DF773" s="60"/>
      <c r="DG773" s="60"/>
      <c r="DH773" s="60"/>
      <c r="DI773" s="60"/>
      <c r="DJ773" s="60"/>
      <c r="DK773" s="60"/>
      <c r="DL773" s="60"/>
      <c r="DM773" s="60"/>
      <c r="DN773" s="60"/>
      <c r="DO773" s="60"/>
      <c r="DP773" s="60"/>
      <c r="DQ773" s="60"/>
      <c r="DR773" s="60"/>
      <c r="DS773" s="60"/>
      <c r="DT773" s="60"/>
      <c r="DU773" s="60"/>
      <c r="DV773" s="60"/>
      <c r="DW773" s="60"/>
      <c r="DX773" s="60"/>
      <c r="DY773" s="60"/>
      <c r="DZ773" s="60"/>
      <c r="EA773" s="60"/>
      <c r="EB773" s="60"/>
      <c r="EC773" s="60"/>
      <c r="ED773" s="60"/>
      <c r="EE773" s="60"/>
      <c r="EF773" s="60"/>
      <c r="EG773" s="60"/>
      <c r="EH773" s="60"/>
      <c r="EI773" s="60"/>
      <c r="EJ773" s="60"/>
      <c r="EK773" s="60"/>
      <c r="EL773" s="60"/>
      <c r="EM773" s="60"/>
      <c r="EN773" s="60"/>
      <c r="EO773" s="60"/>
      <c r="EP773" s="60"/>
      <c r="EQ773" s="60"/>
      <c r="ER773" s="60"/>
      <c r="ES773" s="60"/>
      <c r="ET773" s="60"/>
      <c r="EU773" s="60"/>
      <c r="EV773" s="60"/>
      <c r="EW773" s="60"/>
      <c r="EX773" s="60"/>
      <c r="EY773" s="60"/>
      <c r="EZ773" s="60"/>
      <c r="FA773" s="60"/>
      <c r="FB773" s="60"/>
      <c r="FC773" s="60"/>
      <c r="FD773" s="60"/>
      <c r="FE773" s="60"/>
      <c r="FF773" s="60"/>
      <c r="FG773" s="60"/>
      <c r="FH773" s="60"/>
      <c r="FI773" s="60"/>
      <c r="FJ773" s="60"/>
      <c r="FK773" s="60"/>
      <c r="FL773" s="60"/>
      <c r="FM773" s="60"/>
      <c r="FN773" s="60"/>
      <c r="FO773" s="60"/>
      <c r="FP773" s="60"/>
      <c r="FQ773" s="60"/>
      <c r="FR773" s="60"/>
      <c r="FS773" s="60"/>
      <c r="FT773" s="60"/>
      <c r="FU773" s="60"/>
      <c r="FV773" s="60"/>
      <c r="FW773" s="60"/>
      <c r="FX773" s="60"/>
      <c r="FY773" s="60"/>
      <c r="FZ773" s="60"/>
      <c r="GA773" s="60"/>
      <c r="GB773" s="60"/>
      <c r="GC773" s="60"/>
      <c r="GD773" s="60"/>
      <c r="GE773" s="60"/>
      <c r="GF773" s="60"/>
      <c r="GG773" s="60"/>
      <c r="GH773" s="60"/>
      <c r="GI773" s="60"/>
      <c r="GJ773" s="60"/>
      <c r="GK773" s="60"/>
      <c r="GL773" s="60"/>
      <c r="GM773" s="60"/>
      <c r="GN773" s="60"/>
      <c r="GO773" s="60"/>
      <c r="GP773" s="60"/>
      <c r="GQ773" s="60"/>
      <c r="GR773" s="60"/>
      <c r="GS773" s="60"/>
      <c r="GT773" s="60"/>
      <c r="GU773" s="60"/>
      <c r="GV773" s="60"/>
      <c r="GW773" s="60"/>
      <c r="GX773" s="60"/>
      <c r="GY773" s="60"/>
      <c r="GZ773" s="60"/>
      <c r="HA773" s="60"/>
      <c r="HB773" s="60"/>
      <c r="HC773" s="60"/>
      <c r="HD773" s="60"/>
      <c r="HE773" s="60"/>
      <c r="HF773" s="60"/>
      <c r="HG773" s="60"/>
      <c r="HH773" s="60"/>
      <c r="HI773" s="60"/>
      <c r="HJ773" s="60"/>
      <c r="HK773" s="60"/>
      <c r="HL773" s="60"/>
      <c r="HM773" s="60"/>
      <c r="HN773" s="60"/>
      <c r="HO773" s="60"/>
      <c r="HP773" s="60"/>
      <c r="HQ773" s="60"/>
      <c r="HR773" s="60"/>
      <c r="HS773" s="60"/>
      <c r="HT773" s="60"/>
      <c r="HU773" s="60"/>
      <c r="HV773" s="60"/>
      <c r="HW773" s="60"/>
      <c r="HX773" s="60"/>
      <c r="HY773" s="60"/>
      <c r="HZ773" s="60"/>
      <c r="IA773" s="60"/>
      <c r="IB773" s="60"/>
      <c r="IC773" s="60"/>
      <c r="ID773" s="60"/>
    </row>
    <row r="774" spans="1:238" s="59" customFormat="1" ht="38.25">
      <c r="A774" s="72"/>
      <c r="B774" s="115" t="s">
        <v>848</v>
      </c>
      <c r="C774" s="74">
        <v>2021</v>
      </c>
      <c r="D774" s="74">
        <v>0.2</v>
      </c>
      <c r="E774" s="123"/>
      <c r="F774" s="74">
        <v>3</v>
      </c>
      <c r="G774" s="75">
        <v>19373.15</v>
      </c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  <c r="BG774" s="60"/>
      <c r="BH774" s="60"/>
      <c r="BI774" s="60"/>
      <c r="BJ774" s="60"/>
      <c r="BK774" s="60"/>
      <c r="BL774" s="60"/>
      <c r="BM774" s="60"/>
      <c r="BN774" s="60"/>
      <c r="BO774" s="60"/>
      <c r="BP774" s="60"/>
      <c r="BQ774" s="60"/>
      <c r="BR774" s="60"/>
      <c r="BS774" s="60"/>
      <c r="BT774" s="60"/>
      <c r="BU774" s="60"/>
      <c r="BV774" s="60"/>
      <c r="BW774" s="60"/>
      <c r="BX774" s="60"/>
      <c r="BY774" s="60"/>
      <c r="BZ774" s="60"/>
      <c r="CA774" s="60"/>
      <c r="CB774" s="60"/>
      <c r="CC774" s="60"/>
      <c r="CD774" s="60"/>
      <c r="CE774" s="60"/>
      <c r="CF774" s="60"/>
      <c r="CG774" s="60"/>
      <c r="CH774" s="60"/>
      <c r="CI774" s="60"/>
      <c r="CJ774" s="60"/>
      <c r="CK774" s="60"/>
      <c r="CL774" s="60"/>
      <c r="CM774" s="60"/>
      <c r="CN774" s="60"/>
      <c r="CO774" s="60"/>
      <c r="CP774" s="60"/>
      <c r="CQ774" s="60"/>
      <c r="CR774" s="60"/>
      <c r="CS774" s="60"/>
      <c r="CT774" s="60"/>
      <c r="CU774" s="60"/>
      <c r="CV774" s="60"/>
      <c r="CW774" s="60"/>
      <c r="CX774" s="60"/>
      <c r="CY774" s="60"/>
      <c r="CZ774" s="60"/>
      <c r="DA774" s="60"/>
      <c r="DB774" s="60"/>
      <c r="DC774" s="60"/>
      <c r="DD774" s="60"/>
      <c r="DE774" s="60"/>
      <c r="DF774" s="60"/>
      <c r="DG774" s="60"/>
      <c r="DH774" s="60"/>
      <c r="DI774" s="60"/>
      <c r="DJ774" s="60"/>
      <c r="DK774" s="60"/>
      <c r="DL774" s="60"/>
      <c r="DM774" s="60"/>
      <c r="DN774" s="60"/>
      <c r="DO774" s="60"/>
      <c r="DP774" s="60"/>
      <c r="DQ774" s="60"/>
      <c r="DR774" s="60"/>
      <c r="DS774" s="60"/>
      <c r="DT774" s="60"/>
      <c r="DU774" s="60"/>
      <c r="DV774" s="60"/>
      <c r="DW774" s="60"/>
      <c r="DX774" s="60"/>
      <c r="DY774" s="60"/>
      <c r="DZ774" s="60"/>
      <c r="EA774" s="60"/>
      <c r="EB774" s="60"/>
      <c r="EC774" s="60"/>
      <c r="ED774" s="60"/>
      <c r="EE774" s="60"/>
      <c r="EF774" s="60"/>
      <c r="EG774" s="60"/>
      <c r="EH774" s="60"/>
      <c r="EI774" s="60"/>
      <c r="EJ774" s="60"/>
      <c r="EK774" s="60"/>
      <c r="EL774" s="60"/>
      <c r="EM774" s="60"/>
      <c r="EN774" s="60"/>
      <c r="EO774" s="60"/>
      <c r="EP774" s="60"/>
      <c r="EQ774" s="60"/>
      <c r="ER774" s="60"/>
      <c r="ES774" s="60"/>
      <c r="ET774" s="60"/>
      <c r="EU774" s="60"/>
      <c r="EV774" s="60"/>
      <c r="EW774" s="60"/>
      <c r="EX774" s="60"/>
      <c r="EY774" s="60"/>
      <c r="EZ774" s="60"/>
      <c r="FA774" s="60"/>
      <c r="FB774" s="60"/>
      <c r="FC774" s="60"/>
      <c r="FD774" s="60"/>
      <c r="FE774" s="60"/>
      <c r="FF774" s="60"/>
      <c r="FG774" s="60"/>
      <c r="FH774" s="60"/>
      <c r="FI774" s="60"/>
      <c r="FJ774" s="60"/>
      <c r="FK774" s="60"/>
      <c r="FL774" s="60"/>
      <c r="FM774" s="60"/>
      <c r="FN774" s="60"/>
      <c r="FO774" s="60"/>
      <c r="FP774" s="60"/>
      <c r="FQ774" s="60"/>
      <c r="FR774" s="60"/>
      <c r="FS774" s="60"/>
      <c r="FT774" s="60"/>
      <c r="FU774" s="60"/>
      <c r="FV774" s="60"/>
      <c r="FW774" s="60"/>
      <c r="FX774" s="60"/>
      <c r="FY774" s="60"/>
      <c r="FZ774" s="60"/>
      <c r="GA774" s="60"/>
      <c r="GB774" s="60"/>
      <c r="GC774" s="60"/>
      <c r="GD774" s="60"/>
      <c r="GE774" s="60"/>
      <c r="GF774" s="60"/>
      <c r="GG774" s="60"/>
      <c r="GH774" s="60"/>
      <c r="GI774" s="60"/>
      <c r="GJ774" s="60"/>
      <c r="GK774" s="60"/>
      <c r="GL774" s="60"/>
      <c r="GM774" s="60"/>
      <c r="GN774" s="60"/>
      <c r="GO774" s="60"/>
      <c r="GP774" s="60"/>
      <c r="GQ774" s="60"/>
      <c r="GR774" s="60"/>
      <c r="GS774" s="60"/>
      <c r="GT774" s="60"/>
      <c r="GU774" s="60"/>
      <c r="GV774" s="60"/>
      <c r="GW774" s="60"/>
      <c r="GX774" s="60"/>
      <c r="GY774" s="60"/>
      <c r="GZ774" s="60"/>
      <c r="HA774" s="60"/>
      <c r="HB774" s="60"/>
      <c r="HC774" s="60"/>
      <c r="HD774" s="60"/>
      <c r="HE774" s="60"/>
      <c r="HF774" s="60"/>
      <c r="HG774" s="60"/>
      <c r="HH774" s="60"/>
      <c r="HI774" s="60"/>
      <c r="HJ774" s="60"/>
      <c r="HK774" s="60"/>
      <c r="HL774" s="60"/>
      <c r="HM774" s="60"/>
      <c r="HN774" s="60"/>
      <c r="HO774" s="60"/>
      <c r="HP774" s="60"/>
      <c r="HQ774" s="60"/>
      <c r="HR774" s="60"/>
      <c r="HS774" s="60"/>
      <c r="HT774" s="60"/>
      <c r="HU774" s="60"/>
      <c r="HV774" s="60"/>
      <c r="HW774" s="60"/>
      <c r="HX774" s="60"/>
      <c r="HY774" s="60"/>
      <c r="HZ774" s="60"/>
      <c r="IA774" s="60"/>
      <c r="IB774" s="60"/>
      <c r="IC774" s="60"/>
      <c r="ID774" s="60"/>
    </row>
    <row r="775" spans="1:238" s="59" customFormat="1" ht="38.25">
      <c r="A775" s="72"/>
      <c r="B775" s="115" t="s">
        <v>849</v>
      </c>
      <c r="C775" s="74">
        <v>2021</v>
      </c>
      <c r="D775" s="74">
        <v>0.2</v>
      </c>
      <c r="E775" s="123"/>
      <c r="F775" s="74">
        <v>3</v>
      </c>
      <c r="G775" s="75">
        <v>19292.05</v>
      </c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  <c r="BG775" s="60"/>
      <c r="BH775" s="60"/>
      <c r="BI775" s="60"/>
      <c r="BJ775" s="60"/>
      <c r="BK775" s="60"/>
      <c r="BL775" s="60"/>
      <c r="BM775" s="60"/>
      <c r="BN775" s="60"/>
      <c r="BO775" s="60"/>
      <c r="BP775" s="60"/>
      <c r="BQ775" s="60"/>
      <c r="BR775" s="60"/>
      <c r="BS775" s="60"/>
      <c r="BT775" s="60"/>
      <c r="BU775" s="60"/>
      <c r="BV775" s="60"/>
      <c r="BW775" s="60"/>
      <c r="BX775" s="60"/>
      <c r="BY775" s="60"/>
      <c r="BZ775" s="60"/>
      <c r="CA775" s="60"/>
      <c r="CB775" s="60"/>
      <c r="CC775" s="60"/>
      <c r="CD775" s="60"/>
      <c r="CE775" s="60"/>
      <c r="CF775" s="60"/>
      <c r="CG775" s="60"/>
      <c r="CH775" s="60"/>
      <c r="CI775" s="60"/>
      <c r="CJ775" s="60"/>
      <c r="CK775" s="60"/>
      <c r="CL775" s="60"/>
      <c r="CM775" s="60"/>
      <c r="CN775" s="60"/>
      <c r="CO775" s="60"/>
      <c r="CP775" s="60"/>
      <c r="CQ775" s="60"/>
      <c r="CR775" s="60"/>
      <c r="CS775" s="60"/>
      <c r="CT775" s="60"/>
      <c r="CU775" s="60"/>
      <c r="CV775" s="60"/>
      <c r="CW775" s="60"/>
      <c r="CX775" s="60"/>
      <c r="CY775" s="60"/>
      <c r="CZ775" s="60"/>
      <c r="DA775" s="60"/>
      <c r="DB775" s="60"/>
      <c r="DC775" s="60"/>
      <c r="DD775" s="60"/>
      <c r="DE775" s="60"/>
      <c r="DF775" s="60"/>
      <c r="DG775" s="60"/>
      <c r="DH775" s="60"/>
      <c r="DI775" s="60"/>
      <c r="DJ775" s="60"/>
      <c r="DK775" s="60"/>
      <c r="DL775" s="60"/>
      <c r="DM775" s="60"/>
      <c r="DN775" s="60"/>
      <c r="DO775" s="60"/>
      <c r="DP775" s="60"/>
      <c r="DQ775" s="60"/>
      <c r="DR775" s="60"/>
      <c r="DS775" s="60"/>
      <c r="DT775" s="60"/>
      <c r="DU775" s="60"/>
      <c r="DV775" s="60"/>
      <c r="DW775" s="60"/>
      <c r="DX775" s="60"/>
      <c r="DY775" s="60"/>
      <c r="DZ775" s="60"/>
      <c r="EA775" s="60"/>
      <c r="EB775" s="60"/>
      <c r="EC775" s="60"/>
      <c r="ED775" s="60"/>
      <c r="EE775" s="60"/>
      <c r="EF775" s="60"/>
      <c r="EG775" s="60"/>
      <c r="EH775" s="60"/>
      <c r="EI775" s="60"/>
      <c r="EJ775" s="60"/>
      <c r="EK775" s="60"/>
      <c r="EL775" s="60"/>
      <c r="EM775" s="60"/>
      <c r="EN775" s="60"/>
      <c r="EO775" s="60"/>
      <c r="EP775" s="60"/>
      <c r="EQ775" s="60"/>
      <c r="ER775" s="60"/>
      <c r="ES775" s="60"/>
      <c r="ET775" s="60"/>
      <c r="EU775" s="60"/>
      <c r="EV775" s="60"/>
      <c r="EW775" s="60"/>
      <c r="EX775" s="60"/>
      <c r="EY775" s="60"/>
      <c r="EZ775" s="60"/>
      <c r="FA775" s="60"/>
      <c r="FB775" s="60"/>
      <c r="FC775" s="60"/>
      <c r="FD775" s="60"/>
      <c r="FE775" s="60"/>
      <c r="FF775" s="60"/>
      <c r="FG775" s="60"/>
      <c r="FH775" s="60"/>
      <c r="FI775" s="60"/>
      <c r="FJ775" s="60"/>
      <c r="FK775" s="60"/>
      <c r="FL775" s="60"/>
      <c r="FM775" s="60"/>
      <c r="FN775" s="60"/>
      <c r="FO775" s="60"/>
      <c r="FP775" s="60"/>
      <c r="FQ775" s="60"/>
      <c r="FR775" s="60"/>
      <c r="FS775" s="60"/>
      <c r="FT775" s="60"/>
      <c r="FU775" s="60"/>
      <c r="FV775" s="60"/>
      <c r="FW775" s="60"/>
      <c r="FX775" s="60"/>
      <c r="FY775" s="60"/>
      <c r="FZ775" s="60"/>
      <c r="GA775" s="60"/>
      <c r="GB775" s="60"/>
      <c r="GC775" s="60"/>
      <c r="GD775" s="60"/>
      <c r="GE775" s="60"/>
      <c r="GF775" s="60"/>
      <c r="GG775" s="60"/>
      <c r="GH775" s="60"/>
      <c r="GI775" s="60"/>
      <c r="GJ775" s="60"/>
      <c r="GK775" s="60"/>
      <c r="GL775" s="60"/>
      <c r="GM775" s="60"/>
      <c r="GN775" s="60"/>
      <c r="GO775" s="60"/>
      <c r="GP775" s="60"/>
      <c r="GQ775" s="60"/>
      <c r="GR775" s="60"/>
      <c r="GS775" s="60"/>
      <c r="GT775" s="60"/>
      <c r="GU775" s="60"/>
      <c r="GV775" s="60"/>
      <c r="GW775" s="60"/>
      <c r="GX775" s="60"/>
      <c r="GY775" s="60"/>
      <c r="GZ775" s="60"/>
      <c r="HA775" s="60"/>
      <c r="HB775" s="60"/>
      <c r="HC775" s="60"/>
      <c r="HD775" s="60"/>
      <c r="HE775" s="60"/>
      <c r="HF775" s="60"/>
      <c r="HG775" s="60"/>
      <c r="HH775" s="60"/>
      <c r="HI775" s="60"/>
      <c r="HJ775" s="60"/>
      <c r="HK775" s="60"/>
      <c r="HL775" s="60"/>
      <c r="HM775" s="60"/>
      <c r="HN775" s="60"/>
      <c r="HO775" s="60"/>
      <c r="HP775" s="60"/>
      <c r="HQ775" s="60"/>
      <c r="HR775" s="60"/>
      <c r="HS775" s="60"/>
      <c r="HT775" s="60"/>
      <c r="HU775" s="60"/>
      <c r="HV775" s="60"/>
      <c r="HW775" s="60"/>
      <c r="HX775" s="60"/>
      <c r="HY775" s="60"/>
      <c r="HZ775" s="60"/>
      <c r="IA775" s="60"/>
      <c r="IB775" s="60"/>
      <c r="IC775" s="60"/>
      <c r="ID775" s="60"/>
    </row>
    <row r="776" spans="1:238" s="59" customFormat="1" ht="38.25">
      <c r="A776" s="72"/>
      <c r="B776" s="115" t="s">
        <v>850</v>
      </c>
      <c r="C776" s="74">
        <v>2021</v>
      </c>
      <c r="D776" s="74">
        <v>0.2</v>
      </c>
      <c r="E776" s="123"/>
      <c r="F776" s="74">
        <v>3</v>
      </c>
      <c r="G776" s="75">
        <v>19292.04</v>
      </c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  <c r="BG776" s="60"/>
      <c r="BH776" s="60"/>
      <c r="BI776" s="60"/>
      <c r="BJ776" s="60"/>
      <c r="BK776" s="60"/>
      <c r="BL776" s="60"/>
      <c r="BM776" s="60"/>
      <c r="BN776" s="60"/>
      <c r="BO776" s="60"/>
      <c r="BP776" s="60"/>
      <c r="BQ776" s="60"/>
      <c r="BR776" s="60"/>
      <c r="BS776" s="60"/>
      <c r="BT776" s="60"/>
      <c r="BU776" s="60"/>
      <c r="BV776" s="60"/>
      <c r="BW776" s="60"/>
      <c r="BX776" s="60"/>
      <c r="BY776" s="60"/>
      <c r="BZ776" s="60"/>
      <c r="CA776" s="60"/>
      <c r="CB776" s="60"/>
      <c r="CC776" s="60"/>
      <c r="CD776" s="60"/>
      <c r="CE776" s="60"/>
      <c r="CF776" s="60"/>
      <c r="CG776" s="60"/>
      <c r="CH776" s="60"/>
      <c r="CI776" s="60"/>
      <c r="CJ776" s="60"/>
      <c r="CK776" s="60"/>
      <c r="CL776" s="60"/>
      <c r="CM776" s="60"/>
      <c r="CN776" s="60"/>
      <c r="CO776" s="60"/>
      <c r="CP776" s="60"/>
      <c r="CQ776" s="60"/>
      <c r="CR776" s="60"/>
      <c r="CS776" s="60"/>
      <c r="CT776" s="60"/>
      <c r="CU776" s="60"/>
      <c r="CV776" s="60"/>
      <c r="CW776" s="60"/>
      <c r="CX776" s="60"/>
      <c r="CY776" s="60"/>
      <c r="CZ776" s="60"/>
      <c r="DA776" s="60"/>
      <c r="DB776" s="60"/>
      <c r="DC776" s="60"/>
      <c r="DD776" s="60"/>
      <c r="DE776" s="60"/>
      <c r="DF776" s="60"/>
      <c r="DG776" s="60"/>
      <c r="DH776" s="60"/>
      <c r="DI776" s="60"/>
      <c r="DJ776" s="60"/>
      <c r="DK776" s="60"/>
      <c r="DL776" s="60"/>
      <c r="DM776" s="60"/>
      <c r="DN776" s="60"/>
      <c r="DO776" s="60"/>
      <c r="DP776" s="60"/>
      <c r="DQ776" s="60"/>
      <c r="DR776" s="60"/>
      <c r="DS776" s="60"/>
      <c r="DT776" s="60"/>
      <c r="DU776" s="60"/>
      <c r="DV776" s="60"/>
      <c r="DW776" s="60"/>
      <c r="DX776" s="60"/>
      <c r="DY776" s="60"/>
      <c r="DZ776" s="60"/>
      <c r="EA776" s="60"/>
      <c r="EB776" s="60"/>
      <c r="EC776" s="60"/>
      <c r="ED776" s="60"/>
      <c r="EE776" s="60"/>
      <c r="EF776" s="60"/>
      <c r="EG776" s="60"/>
      <c r="EH776" s="60"/>
      <c r="EI776" s="60"/>
      <c r="EJ776" s="60"/>
      <c r="EK776" s="60"/>
      <c r="EL776" s="60"/>
      <c r="EM776" s="60"/>
      <c r="EN776" s="60"/>
      <c r="EO776" s="60"/>
      <c r="EP776" s="60"/>
      <c r="EQ776" s="60"/>
      <c r="ER776" s="60"/>
      <c r="ES776" s="60"/>
      <c r="ET776" s="60"/>
      <c r="EU776" s="60"/>
      <c r="EV776" s="60"/>
      <c r="EW776" s="60"/>
      <c r="EX776" s="60"/>
      <c r="EY776" s="60"/>
      <c r="EZ776" s="60"/>
      <c r="FA776" s="60"/>
      <c r="FB776" s="60"/>
      <c r="FC776" s="60"/>
      <c r="FD776" s="60"/>
      <c r="FE776" s="60"/>
      <c r="FF776" s="60"/>
      <c r="FG776" s="60"/>
      <c r="FH776" s="60"/>
      <c r="FI776" s="60"/>
      <c r="FJ776" s="60"/>
      <c r="FK776" s="60"/>
      <c r="FL776" s="60"/>
      <c r="FM776" s="60"/>
      <c r="FN776" s="60"/>
      <c r="FO776" s="60"/>
      <c r="FP776" s="60"/>
      <c r="FQ776" s="60"/>
      <c r="FR776" s="60"/>
      <c r="FS776" s="60"/>
      <c r="FT776" s="60"/>
      <c r="FU776" s="60"/>
      <c r="FV776" s="60"/>
      <c r="FW776" s="60"/>
      <c r="FX776" s="60"/>
      <c r="FY776" s="60"/>
      <c r="FZ776" s="60"/>
      <c r="GA776" s="60"/>
      <c r="GB776" s="60"/>
      <c r="GC776" s="60"/>
      <c r="GD776" s="60"/>
      <c r="GE776" s="60"/>
      <c r="GF776" s="60"/>
      <c r="GG776" s="60"/>
      <c r="GH776" s="60"/>
      <c r="GI776" s="60"/>
      <c r="GJ776" s="60"/>
      <c r="GK776" s="60"/>
      <c r="GL776" s="60"/>
      <c r="GM776" s="60"/>
      <c r="GN776" s="60"/>
      <c r="GO776" s="60"/>
      <c r="GP776" s="60"/>
      <c r="GQ776" s="60"/>
      <c r="GR776" s="60"/>
      <c r="GS776" s="60"/>
      <c r="GT776" s="60"/>
      <c r="GU776" s="60"/>
      <c r="GV776" s="60"/>
      <c r="GW776" s="60"/>
      <c r="GX776" s="60"/>
      <c r="GY776" s="60"/>
      <c r="GZ776" s="60"/>
      <c r="HA776" s="60"/>
      <c r="HB776" s="60"/>
      <c r="HC776" s="60"/>
      <c r="HD776" s="60"/>
      <c r="HE776" s="60"/>
      <c r="HF776" s="60"/>
      <c r="HG776" s="60"/>
      <c r="HH776" s="60"/>
      <c r="HI776" s="60"/>
      <c r="HJ776" s="60"/>
      <c r="HK776" s="60"/>
      <c r="HL776" s="60"/>
      <c r="HM776" s="60"/>
      <c r="HN776" s="60"/>
      <c r="HO776" s="60"/>
      <c r="HP776" s="60"/>
      <c r="HQ776" s="60"/>
      <c r="HR776" s="60"/>
      <c r="HS776" s="60"/>
      <c r="HT776" s="60"/>
      <c r="HU776" s="60"/>
      <c r="HV776" s="60"/>
      <c r="HW776" s="60"/>
      <c r="HX776" s="60"/>
      <c r="HY776" s="60"/>
      <c r="HZ776" s="60"/>
      <c r="IA776" s="60"/>
      <c r="IB776" s="60"/>
      <c r="IC776" s="60"/>
      <c r="ID776" s="60"/>
    </row>
    <row r="777" spans="1:238" s="59" customFormat="1" ht="25.5">
      <c r="A777" s="72"/>
      <c r="B777" s="115" t="s">
        <v>851</v>
      </c>
      <c r="C777" s="74">
        <v>2021</v>
      </c>
      <c r="D777" s="74">
        <v>0.2</v>
      </c>
      <c r="E777" s="123"/>
      <c r="F777" s="74">
        <v>3</v>
      </c>
      <c r="G777" s="75">
        <v>19352.81</v>
      </c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  <c r="BG777" s="60"/>
      <c r="BH777" s="60"/>
      <c r="BI777" s="60"/>
      <c r="BJ777" s="60"/>
      <c r="BK777" s="60"/>
      <c r="BL777" s="60"/>
      <c r="BM777" s="60"/>
      <c r="BN777" s="60"/>
      <c r="BO777" s="60"/>
      <c r="BP777" s="60"/>
      <c r="BQ777" s="60"/>
      <c r="BR777" s="60"/>
      <c r="BS777" s="60"/>
      <c r="BT777" s="60"/>
      <c r="BU777" s="60"/>
      <c r="BV777" s="60"/>
      <c r="BW777" s="60"/>
      <c r="BX777" s="60"/>
      <c r="BY777" s="60"/>
      <c r="BZ777" s="60"/>
      <c r="CA777" s="60"/>
      <c r="CB777" s="60"/>
      <c r="CC777" s="60"/>
      <c r="CD777" s="60"/>
      <c r="CE777" s="60"/>
      <c r="CF777" s="60"/>
      <c r="CG777" s="60"/>
      <c r="CH777" s="60"/>
      <c r="CI777" s="60"/>
      <c r="CJ777" s="60"/>
      <c r="CK777" s="60"/>
      <c r="CL777" s="60"/>
      <c r="CM777" s="60"/>
      <c r="CN777" s="60"/>
      <c r="CO777" s="60"/>
      <c r="CP777" s="60"/>
      <c r="CQ777" s="60"/>
      <c r="CR777" s="60"/>
      <c r="CS777" s="60"/>
      <c r="CT777" s="60"/>
      <c r="CU777" s="60"/>
      <c r="CV777" s="60"/>
      <c r="CW777" s="60"/>
      <c r="CX777" s="60"/>
      <c r="CY777" s="60"/>
      <c r="CZ777" s="60"/>
      <c r="DA777" s="60"/>
      <c r="DB777" s="60"/>
      <c r="DC777" s="60"/>
      <c r="DD777" s="60"/>
      <c r="DE777" s="60"/>
      <c r="DF777" s="60"/>
      <c r="DG777" s="60"/>
      <c r="DH777" s="60"/>
      <c r="DI777" s="60"/>
      <c r="DJ777" s="60"/>
      <c r="DK777" s="60"/>
      <c r="DL777" s="60"/>
      <c r="DM777" s="60"/>
      <c r="DN777" s="60"/>
      <c r="DO777" s="60"/>
      <c r="DP777" s="60"/>
      <c r="DQ777" s="60"/>
      <c r="DR777" s="60"/>
      <c r="DS777" s="60"/>
      <c r="DT777" s="60"/>
      <c r="DU777" s="60"/>
      <c r="DV777" s="60"/>
      <c r="DW777" s="60"/>
      <c r="DX777" s="60"/>
      <c r="DY777" s="60"/>
      <c r="DZ777" s="60"/>
      <c r="EA777" s="60"/>
      <c r="EB777" s="60"/>
      <c r="EC777" s="60"/>
      <c r="ED777" s="60"/>
      <c r="EE777" s="60"/>
      <c r="EF777" s="60"/>
      <c r="EG777" s="60"/>
      <c r="EH777" s="60"/>
      <c r="EI777" s="60"/>
      <c r="EJ777" s="60"/>
      <c r="EK777" s="60"/>
      <c r="EL777" s="60"/>
      <c r="EM777" s="60"/>
      <c r="EN777" s="60"/>
      <c r="EO777" s="60"/>
      <c r="EP777" s="60"/>
      <c r="EQ777" s="60"/>
      <c r="ER777" s="60"/>
      <c r="ES777" s="60"/>
      <c r="ET777" s="60"/>
      <c r="EU777" s="60"/>
      <c r="EV777" s="60"/>
      <c r="EW777" s="60"/>
      <c r="EX777" s="60"/>
      <c r="EY777" s="60"/>
      <c r="EZ777" s="60"/>
      <c r="FA777" s="60"/>
      <c r="FB777" s="60"/>
      <c r="FC777" s="60"/>
      <c r="FD777" s="60"/>
      <c r="FE777" s="60"/>
      <c r="FF777" s="60"/>
      <c r="FG777" s="60"/>
      <c r="FH777" s="60"/>
      <c r="FI777" s="60"/>
      <c r="FJ777" s="60"/>
      <c r="FK777" s="60"/>
      <c r="FL777" s="60"/>
      <c r="FM777" s="60"/>
      <c r="FN777" s="60"/>
      <c r="FO777" s="60"/>
      <c r="FP777" s="60"/>
      <c r="FQ777" s="60"/>
      <c r="FR777" s="60"/>
      <c r="FS777" s="60"/>
      <c r="FT777" s="60"/>
      <c r="FU777" s="60"/>
      <c r="FV777" s="60"/>
      <c r="FW777" s="60"/>
      <c r="FX777" s="60"/>
      <c r="FY777" s="60"/>
      <c r="FZ777" s="60"/>
      <c r="GA777" s="60"/>
      <c r="GB777" s="60"/>
      <c r="GC777" s="60"/>
      <c r="GD777" s="60"/>
      <c r="GE777" s="60"/>
      <c r="GF777" s="60"/>
      <c r="GG777" s="60"/>
      <c r="GH777" s="60"/>
      <c r="GI777" s="60"/>
      <c r="GJ777" s="60"/>
      <c r="GK777" s="60"/>
      <c r="GL777" s="60"/>
      <c r="GM777" s="60"/>
      <c r="GN777" s="60"/>
      <c r="GO777" s="60"/>
      <c r="GP777" s="60"/>
      <c r="GQ777" s="60"/>
      <c r="GR777" s="60"/>
      <c r="GS777" s="60"/>
      <c r="GT777" s="60"/>
      <c r="GU777" s="60"/>
      <c r="GV777" s="60"/>
      <c r="GW777" s="60"/>
      <c r="GX777" s="60"/>
      <c r="GY777" s="60"/>
      <c r="GZ777" s="60"/>
      <c r="HA777" s="60"/>
      <c r="HB777" s="60"/>
      <c r="HC777" s="60"/>
      <c r="HD777" s="60"/>
      <c r="HE777" s="60"/>
      <c r="HF777" s="60"/>
      <c r="HG777" s="60"/>
      <c r="HH777" s="60"/>
      <c r="HI777" s="60"/>
      <c r="HJ777" s="60"/>
      <c r="HK777" s="60"/>
      <c r="HL777" s="60"/>
      <c r="HM777" s="60"/>
      <c r="HN777" s="60"/>
      <c r="HO777" s="60"/>
      <c r="HP777" s="60"/>
      <c r="HQ777" s="60"/>
      <c r="HR777" s="60"/>
      <c r="HS777" s="60"/>
      <c r="HT777" s="60"/>
      <c r="HU777" s="60"/>
      <c r="HV777" s="60"/>
      <c r="HW777" s="60"/>
      <c r="HX777" s="60"/>
      <c r="HY777" s="60"/>
      <c r="HZ777" s="60"/>
      <c r="IA777" s="60"/>
      <c r="IB777" s="60"/>
      <c r="IC777" s="60"/>
      <c r="ID777" s="60"/>
    </row>
    <row r="778" spans="1:238" s="59" customFormat="1" ht="38.25">
      <c r="A778" s="72"/>
      <c r="B778" s="115" t="s">
        <v>852</v>
      </c>
      <c r="C778" s="74">
        <v>2021</v>
      </c>
      <c r="D778" s="74">
        <v>0.2</v>
      </c>
      <c r="E778" s="123"/>
      <c r="F778" s="74">
        <v>3</v>
      </c>
      <c r="G778" s="75">
        <v>14746.87</v>
      </c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  <c r="BP778" s="60"/>
      <c r="BQ778" s="60"/>
      <c r="BR778" s="60"/>
      <c r="BS778" s="60"/>
      <c r="BT778" s="60"/>
      <c r="BU778" s="60"/>
      <c r="BV778" s="60"/>
      <c r="BW778" s="60"/>
      <c r="BX778" s="60"/>
      <c r="BY778" s="60"/>
      <c r="BZ778" s="60"/>
      <c r="CA778" s="60"/>
      <c r="CB778" s="60"/>
      <c r="CC778" s="60"/>
      <c r="CD778" s="60"/>
      <c r="CE778" s="60"/>
      <c r="CF778" s="60"/>
      <c r="CG778" s="60"/>
      <c r="CH778" s="60"/>
      <c r="CI778" s="60"/>
      <c r="CJ778" s="60"/>
      <c r="CK778" s="60"/>
      <c r="CL778" s="60"/>
      <c r="CM778" s="60"/>
      <c r="CN778" s="60"/>
      <c r="CO778" s="60"/>
      <c r="CP778" s="60"/>
      <c r="CQ778" s="60"/>
      <c r="CR778" s="60"/>
      <c r="CS778" s="60"/>
      <c r="CT778" s="60"/>
      <c r="CU778" s="60"/>
      <c r="CV778" s="60"/>
      <c r="CW778" s="60"/>
      <c r="CX778" s="60"/>
      <c r="CY778" s="60"/>
      <c r="CZ778" s="60"/>
      <c r="DA778" s="60"/>
      <c r="DB778" s="60"/>
      <c r="DC778" s="60"/>
      <c r="DD778" s="60"/>
      <c r="DE778" s="60"/>
      <c r="DF778" s="60"/>
      <c r="DG778" s="60"/>
      <c r="DH778" s="60"/>
      <c r="DI778" s="60"/>
      <c r="DJ778" s="60"/>
      <c r="DK778" s="60"/>
      <c r="DL778" s="60"/>
      <c r="DM778" s="60"/>
      <c r="DN778" s="60"/>
      <c r="DO778" s="60"/>
      <c r="DP778" s="60"/>
      <c r="DQ778" s="60"/>
      <c r="DR778" s="60"/>
      <c r="DS778" s="60"/>
      <c r="DT778" s="60"/>
      <c r="DU778" s="60"/>
      <c r="DV778" s="60"/>
      <c r="DW778" s="60"/>
      <c r="DX778" s="60"/>
      <c r="DY778" s="60"/>
      <c r="DZ778" s="60"/>
      <c r="EA778" s="60"/>
      <c r="EB778" s="60"/>
      <c r="EC778" s="60"/>
      <c r="ED778" s="60"/>
      <c r="EE778" s="60"/>
      <c r="EF778" s="60"/>
      <c r="EG778" s="60"/>
      <c r="EH778" s="60"/>
      <c r="EI778" s="60"/>
      <c r="EJ778" s="60"/>
      <c r="EK778" s="60"/>
      <c r="EL778" s="60"/>
      <c r="EM778" s="60"/>
      <c r="EN778" s="60"/>
      <c r="EO778" s="60"/>
      <c r="EP778" s="60"/>
      <c r="EQ778" s="60"/>
      <c r="ER778" s="60"/>
      <c r="ES778" s="60"/>
      <c r="ET778" s="60"/>
      <c r="EU778" s="60"/>
      <c r="EV778" s="60"/>
      <c r="EW778" s="60"/>
      <c r="EX778" s="60"/>
      <c r="EY778" s="60"/>
      <c r="EZ778" s="60"/>
      <c r="FA778" s="60"/>
      <c r="FB778" s="60"/>
      <c r="FC778" s="60"/>
      <c r="FD778" s="60"/>
      <c r="FE778" s="60"/>
      <c r="FF778" s="60"/>
      <c r="FG778" s="60"/>
      <c r="FH778" s="60"/>
      <c r="FI778" s="60"/>
      <c r="FJ778" s="60"/>
      <c r="FK778" s="60"/>
      <c r="FL778" s="60"/>
      <c r="FM778" s="60"/>
      <c r="FN778" s="60"/>
      <c r="FO778" s="60"/>
      <c r="FP778" s="60"/>
      <c r="FQ778" s="60"/>
      <c r="FR778" s="60"/>
      <c r="FS778" s="60"/>
      <c r="FT778" s="60"/>
      <c r="FU778" s="60"/>
      <c r="FV778" s="60"/>
      <c r="FW778" s="60"/>
      <c r="FX778" s="60"/>
      <c r="FY778" s="60"/>
      <c r="FZ778" s="60"/>
      <c r="GA778" s="60"/>
      <c r="GB778" s="60"/>
      <c r="GC778" s="60"/>
      <c r="GD778" s="60"/>
      <c r="GE778" s="60"/>
      <c r="GF778" s="60"/>
      <c r="GG778" s="60"/>
      <c r="GH778" s="60"/>
      <c r="GI778" s="60"/>
      <c r="GJ778" s="60"/>
      <c r="GK778" s="60"/>
      <c r="GL778" s="60"/>
      <c r="GM778" s="60"/>
      <c r="GN778" s="60"/>
      <c r="GO778" s="60"/>
      <c r="GP778" s="60"/>
      <c r="GQ778" s="60"/>
      <c r="GR778" s="60"/>
      <c r="GS778" s="60"/>
      <c r="GT778" s="60"/>
      <c r="GU778" s="60"/>
      <c r="GV778" s="60"/>
      <c r="GW778" s="60"/>
      <c r="GX778" s="60"/>
      <c r="GY778" s="60"/>
      <c r="GZ778" s="60"/>
      <c r="HA778" s="60"/>
      <c r="HB778" s="60"/>
      <c r="HC778" s="60"/>
      <c r="HD778" s="60"/>
      <c r="HE778" s="60"/>
      <c r="HF778" s="60"/>
      <c r="HG778" s="60"/>
      <c r="HH778" s="60"/>
      <c r="HI778" s="60"/>
      <c r="HJ778" s="60"/>
      <c r="HK778" s="60"/>
      <c r="HL778" s="60"/>
      <c r="HM778" s="60"/>
      <c r="HN778" s="60"/>
      <c r="HO778" s="60"/>
      <c r="HP778" s="60"/>
      <c r="HQ778" s="60"/>
      <c r="HR778" s="60"/>
      <c r="HS778" s="60"/>
      <c r="HT778" s="60"/>
      <c r="HU778" s="60"/>
      <c r="HV778" s="60"/>
      <c r="HW778" s="60"/>
      <c r="HX778" s="60"/>
      <c r="HY778" s="60"/>
      <c r="HZ778" s="60"/>
      <c r="IA778" s="60"/>
      <c r="IB778" s="60"/>
      <c r="IC778" s="60"/>
      <c r="ID778" s="60"/>
    </row>
    <row r="779" spans="1:238" s="59" customFormat="1" ht="38.25">
      <c r="A779" s="72"/>
      <c r="B779" s="115" t="s">
        <v>853</v>
      </c>
      <c r="C779" s="74">
        <v>2021</v>
      </c>
      <c r="D779" s="74">
        <v>0.2</v>
      </c>
      <c r="E779" s="123"/>
      <c r="F779" s="74">
        <v>3</v>
      </c>
      <c r="G779" s="75">
        <v>6230.23</v>
      </c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/>
      <c r="BO779" s="60"/>
      <c r="BP779" s="60"/>
      <c r="BQ779" s="60"/>
      <c r="BR779" s="60"/>
      <c r="BS779" s="60"/>
      <c r="BT779" s="60"/>
      <c r="BU779" s="60"/>
      <c r="BV779" s="60"/>
      <c r="BW779" s="60"/>
      <c r="BX779" s="60"/>
      <c r="BY779" s="60"/>
      <c r="BZ779" s="60"/>
      <c r="CA779" s="60"/>
      <c r="CB779" s="60"/>
      <c r="CC779" s="60"/>
      <c r="CD779" s="60"/>
      <c r="CE779" s="60"/>
      <c r="CF779" s="60"/>
      <c r="CG779" s="60"/>
      <c r="CH779" s="60"/>
      <c r="CI779" s="60"/>
      <c r="CJ779" s="60"/>
      <c r="CK779" s="60"/>
      <c r="CL779" s="60"/>
      <c r="CM779" s="60"/>
      <c r="CN779" s="60"/>
      <c r="CO779" s="60"/>
      <c r="CP779" s="60"/>
      <c r="CQ779" s="60"/>
      <c r="CR779" s="60"/>
      <c r="CS779" s="60"/>
      <c r="CT779" s="60"/>
      <c r="CU779" s="60"/>
      <c r="CV779" s="60"/>
      <c r="CW779" s="60"/>
      <c r="CX779" s="60"/>
      <c r="CY779" s="60"/>
      <c r="CZ779" s="60"/>
      <c r="DA779" s="60"/>
      <c r="DB779" s="60"/>
      <c r="DC779" s="60"/>
      <c r="DD779" s="60"/>
      <c r="DE779" s="60"/>
      <c r="DF779" s="60"/>
      <c r="DG779" s="60"/>
      <c r="DH779" s="60"/>
      <c r="DI779" s="60"/>
      <c r="DJ779" s="60"/>
      <c r="DK779" s="60"/>
      <c r="DL779" s="60"/>
      <c r="DM779" s="60"/>
      <c r="DN779" s="60"/>
      <c r="DO779" s="60"/>
      <c r="DP779" s="60"/>
      <c r="DQ779" s="60"/>
      <c r="DR779" s="60"/>
      <c r="DS779" s="60"/>
      <c r="DT779" s="60"/>
      <c r="DU779" s="60"/>
      <c r="DV779" s="60"/>
      <c r="DW779" s="60"/>
      <c r="DX779" s="60"/>
      <c r="DY779" s="60"/>
      <c r="DZ779" s="60"/>
      <c r="EA779" s="60"/>
      <c r="EB779" s="60"/>
      <c r="EC779" s="60"/>
      <c r="ED779" s="60"/>
      <c r="EE779" s="60"/>
      <c r="EF779" s="60"/>
      <c r="EG779" s="60"/>
      <c r="EH779" s="60"/>
      <c r="EI779" s="60"/>
      <c r="EJ779" s="60"/>
      <c r="EK779" s="60"/>
      <c r="EL779" s="60"/>
      <c r="EM779" s="60"/>
      <c r="EN779" s="60"/>
      <c r="EO779" s="60"/>
      <c r="EP779" s="60"/>
      <c r="EQ779" s="60"/>
      <c r="ER779" s="60"/>
      <c r="ES779" s="60"/>
      <c r="ET779" s="60"/>
      <c r="EU779" s="60"/>
      <c r="EV779" s="60"/>
      <c r="EW779" s="60"/>
      <c r="EX779" s="60"/>
      <c r="EY779" s="60"/>
      <c r="EZ779" s="60"/>
      <c r="FA779" s="60"/>
      <c r="FB779" s="60"/>
      <c r="FC779" s="60"/>
      <c r="FD779" s="60"/>
      <c r="FE779" s="60"/>
      <c r="FF779" s="60"/>
      <c r="FG779" s="60"/>
      <c r="FH779" s="60"/>
      <c r="FI779" s="60"/>
      <c r="FJ779" s="60"/>
      <c r="FK779" s="60"/>
      <c r="FL779" s="60"/>
      <c r="FM779" s="60"/>
      <c r="FN779" s="60"/>
      <c r="FO779" s="60"/>
      <c r="FP779" s="60"/>
      <c r="FQ779" s="60"/>
      <c r="FR779" s="60"/>
      <c r="FS779" s="60"/>
      <c r="FT779" s="60"/>
      <c r="FU779" s="60"/>
      <c r="FV779" s="60"/>
      <c r="FW779" s="60"/>
      <c r="FX779" s="60"/>
      <c r="FY779" s="60"/>
      <c r="FZ779" s="60"/>
      <c r="GA779" s="60"/>
      <c r="GB779" s="60"/>
      <c r="GC779" s="60"/>
      <c r="GD779" s="60"/>
      <c r="GE779" s="60"/>
      <c r="GF779" s="60"/>
      <c r="GG779" s="60"/>
      <c r="GH779" s="60"/>
      <c r="GI779" s="60"/>
      <c r="GJ779" s="60"/>
      <c r="GK779" s="60"/>
      <c r="GL779" s="60"/>
      <c r="GM779" s="60"/>
      <c r="GN779" s="60"/>
      <c r="GO779" s="60"/>
      <c r="GP779" s="60"/>
      <c r="GQ779" s="60"/>
      <c r="GR779" s="60"/>
      <c r="GS779" s="60"/>
      <c r="GT779" s="60"/>
      <c r="GU779" s="60"/>
      <c r="GV779" s="60"/>
      <c r="GW779" s="60"/>
      <c r="GX779" s="60"/>
      <c r="GY779" s="60"/>
      <c r="GZ779" s="60"/>
      <c r="HA779" s="60"/>
      <c r="HB779" s="60"/>
      <c r="HC779" s="60"/>
      <c r="HD779" s="60"/>
      <c r="HE779" s="60"/>
      <c r="HF779" s="60"/>
      <c r="HG779" s="60"/>
      <c r="HH779" s="60"/>
      <c r="HI779" s="60"/>
      <c r="HJ779" s="60"/>
      <c r="HK779" s="60"/>
      <c r="HL779" s="60"/>
      <c r="HM779" s="60"/>
      <c r="HN779" s="60"/>
      <c r="HO779" s="60"/>
      <c r="HP779" s="60"/>
      <c r="HQ779" s="60"/>
      <c r="HR779" s="60"/>
      <c r="HS779" s="60"/>
      <c r="HT779" s="60"/>
      <c r="HU779" s="60"/>
      <c r="HV779" s="60"/>
      <c r="HW779" s="60"/>
      <c r="HX779" s="60"/>
      <c r="HY779" s="60"/>
      <c r="HZ779" s="60"/>
      <c r="IA779" s="60"/>
      <c r="IB779" s="60"/>
      <c r="IC779" s="60"/>
      <c r="ID779" s="60"/>
    </row>
    <row r="780" spans="1:238" s="59" customFormat="1" ht="38.25">
      <c r="A780" s="72"/>
      <c r="B780" s="115" t="s">
        <v>854</v>
      </c>
      <c r="C780" s="74">
        <v>2021</v>
      </c>
      <c r="D780" s="74">
        <v>0.4</v>
      </c>
      <c r="E780" s="123"/>
      <c r="F780" s="74">
        <v>3</v>
      </c>
      <c r="G780" s="75">
        <v>8373.2</v>
      </c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  <c r="BG780" s="60"/>
      <c r="BH780" s="60"/>
      <c r="BI780" s="60"/>
      <c r="BJ780" s="60"/>
      <c r="BK780" s="60"/>
      <c r="BL780" s="60"/>
      <c r="BM780" s="60"/>
      <c r="BN780" s="60"/>
      <c r="BO780" s="60"/>
      <c r="BP780" s="60"/>
      <c r="BQ780" s="60"/>
      <c r="BR780" s="60"/>
      <c r="BS780" s="60"/>
      <c r="BT780" s="60"/>
      <c r="BU780" s="60"/>
      <c r="BV780" s="60"/>
      <c r="BW780" s="60"/>
      <c r="BX780" s="60"/>
      <c r="BY780" s="60"/>
      <c r="BZ780" s="60"/>
      <c r="CA780" s="60"/>
      <c r="CB780" s="60"/>
      <c r="CC780" s="60"/>
      <c r="CD780" s="60"/>
      <c r="CE780" s="60"/>
      <c r="CF780" s="60"/>
      <c r="CG780" s="60"/>
      <c r="CH780" s="60"/>
      <c r="CI780" s="60"/>
      <c r="CJ780" s="60"/>
      <c r="CK780" s="60"/>
      <c r="CL780" s="60"/>
      <c r="CM780" s="60"/>
      <c r="CN780" s="60"/>
      <c r="CO780" s="60"/>
      <c r="CP780" s="60"/>
      <c r="CQ780" s="60"/>
      <c r="CR780" s="60"/>
      <c r="CS780" s="60"/>
      <c r="CT780" s="60"/>
      <c r="CU780" s="60"/>
      <c r="CV780" s="60"/>
      <c r="CW780" s="60"/>
      <c r="CX780" s="60"/>
      <c r="CY780" s="60"/>
      <c r="CZ780" s="60"/>
      <c r="DA780" s="60"/>
      <c r="DB780" s="60"/>
      <c r="DC780" s="60"/>
      <c r="DD780" s="60"/>
      <c r="DE780" s="60"/>
      <c r="DF780" s="60"/>
      <c r="DG780" s="60"/>
      <c r="DH780" s="60"/>
      <c r="DI780" s="60"/>
      <c r="DJ780" s="60"/>
      <c r="DK780" s="60"/>
      <c r="DL780" s="60"/>
      <c r="DM780" s="60"/>
      <c r="DN780" s="60"/>
      <c r="DO780" s="60"/>
      <c r="DP780" s="60"/>
      <c r="DQ780" s="60"/>
      <c r="DR780" s="60"/>
      <c r="DS780" s="60"/>
      <c r="DT780" s="60"/>
      <c r="DU780" s="60"/>
      <c r="DV780" s="60"/>
      <c r="DW780" s="60"/>
      <c r="DX780" s="60"/>
      <c r="DY780" s="60"/>
      <c r="DZ780" s="60"/>
      <c r="EA780" s="60"/>
      <c r="EB780" s="60"/>
      <c r="EC780" s="60"/>
      <c r="ED780" s="60"/>
      <c r="EE780" s="60"/>
      <c r="EF780" s="60"/>
      <c r="EG780" s="60"/>
      <c r="EH780" s="60"/>
      <c r="EI780" s="60"/>
      <c r="EJ780" s="60"/>
      <c r="EK780" s="60"/>
      <c r="EL780" s="60"/>
      <c r="EM780" s="60"/>
      <c r="EN780" s="60"/>
      <c r="EO780" s="60"/>
      <c r="EP780" s="60"/>
      <c r="EQ780" s="60"/>
      <c r="ER780" s="60"/>
      <c r="ES780" s="60"/>
      <c r="ET780" s="60"/>
      <c r="EU780" s="60"/>
      <c r="EV780" s="60"/>
      <c r="EW780" s="60"/>
      <c r="EX780" s="60"/>
      <c r="EY780" s="60"/>
      <c r="EZ780" s="60"/>
      <c r="FA780" s="60"/>
      <c r="FB780" s="60"/>
      <c r="FC780" s="60"/>
      <c r="FD780" s="60"/>
      <c r="FE780" s="60"/>
      <c r="FF780" s="60"/>
      <c r="FG780" s="60"/>
      <c r="FH780" s="60"/>
      <c r="FI780" s="60"/>
      <c r="FJ780" s="60"/>
      <c r="FK780" s="60"/>
      <c r="FL780" s="60"/>
      <c r="FM780" s="60"/>
      <c r="FN780" s="60"/>
      <c r="FO780" s="60"/>
      <c r="FP780" s="60"/>
      <c r="FQ780" s="60"/>
      <c r="FR780" s="60"/>
      <c r="FS780" s="60"/>
      <c r="FT780" s="60"/>
      <c r="FU780" s="60"/>
      <c r="FV780" s="60"/>
      <c r="FW780" s="60"/>
      <c r="FX780" s="60"/>
      <c r="FY780" s="60"/>
      <c r="FZ780" s="60"/>
      <c r="GA780" s="60"/>
      <c r="GB780" s="60"/>
      <c r="GC780" s="60"/>
      <c r="GD780" s="60"/>
      <c r="GE780" s="60"/>
      <c r="GF780" s="60"/>
      <c r="GG780" s="60"/>
      <c r="GH780" s="60"/>
      <c r="GI780" s="60"/>
      <c r="GJ780" s="60"/>
      <c r="GK780" s="60"/>
      <c r="GL780" s="60"/>
      <c r="GM780" s="60"/>
      <c r="GN780" s="60"/>
      <c r="GO780" s="60"/>
      <c r="GP780" s="60"/>
      <c r="GQ780" s="60"/>
      <c r="GR780" s="60"/>
      <c r="GS780" s="60"/>
      <c r="GT780" s="60"/>
      <c r="GU780" s="60"/>
      <c r="GV780" s="60"/>
      <c r="GW780" s="60"/>
      <c r="GX780" s="60"/>
      <c r="GY780" s="60"/>
      <c r="GZ780" s="60"/>
      <c r="HA780" s="60"/>
      <c r="HB780" s="60"/>
      <c r="HC780" s="60"/>
      <c r="HD780" s="60"/>
      <c r="HE780" s="60"/>
      <c r="HF780" s="60"/>
      <c r="HG780" s="60"/>
      <c r="HH780" s="60"/>
      <c r="HI780" s="60"/>
      <c r="HJ780" s="60"/>
      <c r="HK780" s="60"/>
      <c r="HL780" s="60"/>
      <c r="HM780" s="60"/>
      <c r="HN780" s="60"/>
      <c r="HO780" s="60"/>
      <c r="HP780" s="60"/>
      <c r="HQ780" s="60"/>
      <c r="HR780" s="60"/>
      <c r="HS780" s="60"/>
      <c r="HT780" s="60"/>
      <c r="HU780" s="60"/>
      <c r="HV780" s="60"/>
      <c r="HW780" s="60"/>
      <c r="HX780" s="60"/>
      <c r="HY780" s="60"/>
      <c r="HZ780" s="60"/>
      <c r="IA780" s="60"/>
      <c r="IB780" s="60"/>
      <c r="IC780" s="60"/>
      <c r="ID780" s="60"/>
    </row>
    <row r="781" spans="1:238" s="59" customFormat="1" ht="51">
      <c r="A781" s="72"/>
      <c r="B781" s="115" t="s">
        <v>855</v>
      </c>
      <c r="C781" s="74">
        <v>2021</v>
      </c>
      <c r="D781" s="74">
        <v>0.4</v>
      </c>
      <c r="E781" s="123"/>
      <c r="F781" s="74">
        <v>3</v>
      </c>
      <c r="G781" s="75">
        <v>7452.47</v>
      </c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  <c r="BA781" s="60"/>
      <c r="BB781" s="60"/>
      <c r="BC781" s="60"/>
      <c r="BD781" s="60"/>
      <c r="BE781" s="60"/>
      <c r="BF781" s="60"/>
      <c r="BG781" s="60"/>
      <c r="BH781" s="60"/>
      <c r="BI781" s="60"/>
      <c r="BJ781" s="60"/>
      <c r="BK781" s="60"/>
      <c r="BL781" s="60"/>
      <c r="BM781" s="60"/>
      <c r="BN781" s="60"/>
      <c r="BO781" s="60"/>
      <c r="BP781" s="60"/>
      <c r="BQ781" s="60"/>
      <c r="BR781" s="60"/>
      <c r="BS781" s="60"/>
      <c r="BT781" s="60"/>
      <c r="BU781" s="60"/>
      <c r="BV781" s="60"/>
      <c r="BW781" s="60"/>
      <c r="BX781" s="60"/>
      <c r="BY781" s="60"/>
      <c r="BZ781" s="60"/>
      <c r="CA781" s="60"/>
      <c r="CB781" s="60"/>
      <c r="CC781" s="60"/>
      <c r="CD781" s="60"/>
      <c r="CE781" s="60"/>
      <c r="CF781" s="60"/>
      <c r="CG781" s="60"/>
      <c r="CH781" s="60"/>
      <c r="CI781" s="60"/>
      <c r="CJ781" s="60"/>
      <c r="CK781" s="60"/>
      <c r="CL781" s="60"/>
      <c r="CM781" s="60"/>
      <c r="CN781" s="60"/>
      <c r="CO781" s="60"/>
      <c r="CP781" s="60"/>
      <c r="CQ781" s="60"/>
      <c r="CR781" s="60"/>
      <c r="CS781" s="60"/>
      <c r="CT781" s="60"/>
      <c r="CU781" s="60"/>
      <c r="CV781" s="60"/>
      <c r="CW781" s="60"/>
      <c r="CX781" s="60"/>
      <c r="CY781" s="60"/>
      <c r="CZ781" s="60"/>
      <c r="DA781" s="60"/>
      <c r="DB781" s="60"/>
      <c r="DC781" s="60"/>
      <c r="DD781" s="60"/>
      <c r="DE781" s="60"/>
      <c r="DF781" s="60"/>
      <c r="DG781" s="60"/>
      <c r="DH781" s="60"/>
      <c r="DI781" s="60"/>
      <c r="DJ781" s="60"/>
      <c r="DK781" s="60"/>
      <c r="DL781" s="60"/>
      <c r="DM781" s="60"/>
      <c r="DN781" s="60"/>
      <c r="DO781" s="60"/>
      <c r="DP781" s="60"/>
      <c r="DQ781" s="60"/>
      <c r="DR781" s="60"/>
      <c r="DS781" s="60"/>
      <c r="DT781" s="60"/>
      <c r="DU781" s="60"/>
      <c r="DV781" s="60"/>
      <c r="DW781" s="60"/>
      <c r="DX781" s="60"/>
      <c r="DY781" s="60"/>
      <c r="DZ781" s="60"/>
      <c r="EA781" s="60"/>
      <c r="EB781" s="60"/>
      <c r="EC781" s="60"/>
      <c r="ED781" s="60"/>
      <c r="EE781" s="60"/>
      <c r="EF781" s="60"/>
      <c r="EG781" s="60"/>
      <c r="EH781" s="60"/>
      <c r="EI781" s="60"/>
      <c r="EJ781" s="60"/>
      <c r="EK781" s="60"/>
      <c r="EL781" s="60"/>
      <c r="EM781" s="60"/>
      <c r="EN781" s="60"/>
      <c r="EO781" s="60"/>
      <c r="EP781" s="60"/>
      <c r="EQ781" s="60"/>
      <c r="ER781" s="60"/>
      <c r="ES781" s="60"/>
      <c r="ET781" s="60"/>
      <c r="EU781" s="60"/>
      <c r="EV781" s="60"/>
      <c r="EW781" s="60"/>
      <c r="EX781" s="60"/>
      <c r="EY781" s="60"/>
      <c r="EZ781" s="60"/>
      <c r="FA781" s="60"/>
      <c r="FB781" s="60"/>
      <c r="FC781" s="60"/>
      <c r="FD781" s="60"/>
      <c r="FE781" s="60"/>
      <c r="FF781" s="60"/>
      <c r="FG781" s="60"/>
      <c r="FH781" s="60"/>
      <c r="FI781" s="60"/>
      <c r="FJ781" s="60"/>
      <c r="FK781" s="60"/>
      <c r="FL781" s="60"/>
      <c r="FM781" s="60"/>
      <c r="FN781" s="60"/>
      <c r="FO781" s="60"/>
      <c r="FP781" s="60"/>
      <c r="FQ781" s="60"/>
      <c r="FR781" s="60"/>
      <c r="FS781" s="60"/>
      <c r="FT781" s="60"/>
      <c r="FU781" s="60"/>
      <c r="FV781" s="60"/>
      <c r="FW781" s="60"/>
      <c r="FX781" s="60"/>
      <c r="FY781" s="60"/>
      <c r="FZ781" s="60"/>
      <c r="GA781" s="60"/>
      <c r="GB781" s="60"/>
      <c r="GC781" s="60"/>
      <c r="GD781" s="60"/>
      <c r="GE781" s="60"/>
      <c r="GF781" s="60"/>
      <c r="GG781" s="60"/>
      <c r="GH781" s="60"/>
      <c r="GI781" s="60"/>
      <c r="GJ781" s="60"/>
      <c r="GK781" s="60"/>
      <c r="GL781" s="60"/>
      <c r="GM781" s="60"/>
      <c r="GN781" s="60"/>
      <c r="GO781" s="60"/>
      <c r="GP781" s="60"/>
      <c r="GQ781" s="60"/>
      <c r="GR781" s="60"/>
      <c r="GS781" s="60"/>
      <c r="GT781" s="60"/>
      <c r="GU781" s="60"/>
      <c r="GV781" s="60"/>
      <c r="GW781" s="60"/>
      <c r="GX781" s="60"/>
      <c r="GY781" s="60"/>
      <c r="GZ781" s="60"/>
      <c r="HA781" s="60"/>
      <c r="HB781" s="60"/>
      <c r="HC781" s="60"/>
      <c r="HD781" s="60"/>
      <c r="HE781" s="60"/>
      <c r="HF781" s="60"/>
      <c r="HG781" s="60"/>
      <c r="HH781" s="60"/>
      <c r="HI781" s="60"/>
      <c r="HJ781" s="60"/>
      <c r="HK781" s="60"/>
      <c r="HL781" s="60"/>
      <c r="HM781" s="60"/>
      <c r="HN781" s="60"/>
      <c r="HO781" s="60"/>
      <c r="HP781" s="60"/>
      <c r="HQ781" s="60"/>
      <c r="HR781" s="60"/>
      <c r="HS781" s="60"/>
      <c r="HT781" s="60"/>
      <c r="HU781" s="60"/>
      <c r="HV781" s="60"/>
      <c r="HW781" s="60"/>
      <c r="HX781" s="60"/>
      <c r="HY781" s="60"/>
      <c r="HZ781" s="60"/>
      <c r="IA781" s="60"/>
      <c r="IB781" s="60"/>
      <c r="IC781" s="60"/>
      <c r="ID781" s="60"/>
    </row>
    <row r="782" spans="1:238" s="59" customFormat="1" ht="38.25">
      <c r="A782" s="72"/>
      <c r="B782" s="115" t="s">
        <v>856</v>
      </c>
      <c r="C782" s="74">
        <v>2021</v>
      </c>
      <c r="D782" s="74">
        <v>0.4</v>
      </c>
      <c r="E782" s="123"/>
      <c r="F782" s="74">
        <v>3</v>
      </c>
      <c r="G782" s="75">
        <v>9218.88</v>
      </c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  <c r="BA782" s="60"/>
      <c r="BB782" s="60"/>
      <c r="BC782" s="60"/>
      <c r="BD782" s="60"/>
      <c r="BE782" s="60"/>
      <c r="BF782" s="60"/>
      <c r="BG782" s="60"/>
      <c r="BH782" s="60"/>
      <c r="BI782" s="60"/>
      <c r="BJ782" s="60"/>
      <c r="BK782" s="60"/>
      <c r="BL782" s="60"/>
      <c r="BM782" s="60"/>
      <c r="BN782" s="60"/>
      <c r="BO782" s="60"/>
      <c r="BP782" s="60"/>
      <c r="BQ782" s="60"/>
      <c r="BR782" s="60"/>
      <c r="BS782" s="60"/>
      <c r="BT782" s="60"/>
      <c r="BU782" s="60"/>
      <c r="BV782" s="60"/>
      <c r="BW782" s="60"/>
      <c r="BX782" s="60"/>
      <c r="BY782" s="60"/>
      <c r="BZ782" s="60"/>
      <c r="CA782" s="60"/>
      <c r="CB782" s="60"/>
      <c r="CC782" s="60"/>
      <c r="CD782" s="60"/>
      <c r="CE782" s="60"/>
      <c r="CF782" s="60"/>
      <c r="CG782" s="60"/>
      <c r="CH782" s="60"/>
      <c r="CI782" s="60"/>
      <c r="CJ782" s="60"/>
      <c r="CK782" s="60"/>
      <c r="CL782" s="60"/>
      <c r="CM782" s="60"/>
      <c r="CN782" s="60"/>
      <c r="CO782" s="60"/>
      <c r="CP782" s="60"/>
      <c r="CQ782" s="60"/>
      <c r="CR782" s="60"/>
      <c r="CS782" s="60"/>
      <c r="CT782" s="60"/>
      <c r="CU782" s="60"/>
      <c r="CV782" s="60"/>
      <c r="CW782" s="60"/>
      <c r="CX782" s="60"/>
      <c r="CY782" s="60"/>
      <c r="CZ782" s="60"/>
      <c r="DA782" s="60"/>
      <c r="DB782" s="60"/>
      <c r="DC782" s="60"/>
      <c r="DD782" s="60"/>
      <c r="DE782" s="60"/>
      <c r="DF782" s="60"/>
      <c r="DG782" s="60"/>
      <c r="DH782" s="60"/>
      <c r="DI782" s="60"/>
      <c r="DJ782" s="60"/>
      <c r="DK782" s="60"/>
      <c r="DL782" s="60"/>
      <c r="DM782" s="60"/>
      <c r="DN782" s="60"/>
      <c r="DO782" s="60"/>
      <c r="DP782" s="60"/>
      <c r="DQ782" s="60"/>
      <c r="DR782" s="60"/>
      <c r="DS782" s="60"/>
      <c r="DT782" s="60"/>
      <c r="DU782" s="60"/>
      <c r="DV782" s="60"/>
      <c r="DW782" s="60"/>
      <c r="DX782" s="60"/>
      <c r="DY782" s="60"/>
      <c r="DZ782" s="60"/>
      <c r="EA782" s="60"/>
      <c r="EB782" s="60"/>
      <c r="EC782" s="60"/>
      <c r="ED782" s="60"/>
      <c r="EE782" s="60"/>
      <c r="EF782" s="60"/>
      <c r="EG782" s="60"/>
      <c r="EH782" s="60"/>
      <c r="EI782" s="60"/>
      <c r="EJ782" s="60"/>
      <c r="EK782" s="60"/>
      <c r="EL782" s="60"/>
      <c r="EM782" s="60"/>
      <c r="EN782" s="60"/>
      <c r="EO782" s="60"/>
      <c r="EP782" s="60"/>
      <c r="EQ782" s="60"/>
      <c r="ER782" s="60"/>
      <c r="ES782" s="60"/>
      <c r="ET782" s="60"/>
      <c r="EU782" s="60"/>
      <c r="EV782" s="60"/>
      <c r="EW782" s="60"/>
      <c r="EX782" s="60"/>
      <c r="EY782" s="60"/>
      <c r="EZ782" s="60"/>
      <c r="FA782" s="60"/>
      <c r="FB782" s="60"/>
      <c r="FC782" s="60"/>
      <c r="FD782" s="60"/>
      <c r="FE782" s="60"/>
      <c r="FF782" s="60"/>
      <c r="FG782" s="60"/>
      <c r="FH782" s="60"/>
      <c r="FI782" s="60"/>
      <c r="FJ782" s="60"/>
      <c r="FK782" s="60"/>
      <c r="FL782" s="60"/>
      <c r="FM782" s="60"/>
      <c r="FN782" s="60"/>
      <c r="FO782" s="60"/>
      <c r="FP782" s="60"/>
      <c r="FQ782" s="60"/>
      <c r="FR782" s="60"/>
      <c r="FS782" s="60"/>
      <c r="FT782" s="60"/>
      <c r="FU782" s="60"/>
      <c r="FV782" s="60"/>
      <c r="FW782" s="60"/>
      <c r="FX782" s="60"/>
      <c r="FY782" s="60"/>
      <c r="FZ782" s="60"/>
      <c r="GA782" s="60"/>
      <c r="GB782" s="60"/>
      <c r="GC782" s="60"/>
      <c r="GD782" s="60"/>
      <c r="GE782" s="60"/>
      <c r="GF782" s="60"/>
      <c r="GG782" s="60"/>
      <c r="GH782" s="60"/>
      <c r="GI782" s="60"/>
      <c r="GJ782" s="60"/>
      <c r="GK782" s="60"/>
      <c r="GL782" s="60"/>
      <c r="GM782" s="60"/>
      <c r="GN782" s="60"/>
      <c r="GO782" s="60"/>
      <c r="GP782" s="60"/>
      <c r="GQ782" s="60"/>
      <c r="GR782" s="60"/>
      <c r="GS782" s="60"/>
      <c r="GT782" s="60"/>
      <c r="GU782" s="60"/>
      <c r="GV782" s="60"/>
      <c r="GW782" s="60"/>
      <c r="GX782" s="60"/>
      <c r="GY782" s="60"/>
      <c r="GZ782" s="60"/>
      <c r="HA782" s="60"/>
      <c r="HB782" s="60"/>
      <c r="HC782" s="60"/>
      <c r="HD782" s="60"/>
      <c r="HE782" s="60"/>
      <c r="HF782" s="60"/>
      <c r="HG782" s="60"/>
      <c r="HH782" s="60"/>
      <c r="HI782" s="60"/>
      <c r="HJ782" s="60"/>
      <c r="HK782" s="60"/>
      <c r="HL782" s="60"/>
      <c r="HM782" s="60"/>
      <c r="HN782" s="60"/>
      <c r="HO782" s="60"/>
      <c r="HP782" s="60"/>
      <c r="HQ782" s="60"/>
      <c r="HR782" s="60"/>
      <c r="HS782" s="60"/>
      <c r="HT782" s="60"/>
      <c r="HU782" s="60"/>
      <c r="HV782" s="60"/>
      <c r="HW782" s="60"/>
      <c r="HX782" s="60"/>
      <c r="HY782" s="60"/>
      <c r="HZ782" s="60"/>
      <c r="IA782" s="60"/>
      <c r="IB782" s="60"/>
      <c r="IC782" s="60"/>
      <c r="ID782" s="60"/>
    </row>
    <row r="783" spans="1:238" s="59" customFormat="1" ht="25.5">
      <c r="A783" s="72"/>
      <c r="B783" s="115" t="s">
        <v>857</v>
      </c>
      <c r="C783" s="74">
        <v>2021</v>
      </c>
      <c r="D783" s="74">
        <v>0.2</v>
      </c>
      <c r="E783" s="123"/>
      <c r="F783" s="74">
        <v>6</v>
      </c>
      <c r="G783" s="75">
        <v>19292.05</v>
      </c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  <c r="BA783" s="60"/>
      <c r="BB783" s="60"/>
      <c r="BC783" s="60"/>
      <c r="BD783" s="60"/>
      <c r="BE783" s="60"/>
      <c r="BF783" s="60"/>
      <c r="BG783" s="60"/>
      <c r="BH783" s="60"/>
      <c r="BI783" s="60"/>
      <c r="BJ783" s="60"/>
      <c r="BK783" s="60"/>
      <c r="BL783" s="60"/>
      <c r="BM783" s="60"/>
      <c r="BN783" s="60"/>
      <c r="BO783" s="60"/>
      <c r="BP783" s="60"/>
      <c r="BQ783" s="60"/>
      <c r="BR783" s="60"/>
      <c r="BS783" s="60"/>
      <c r="BT783" s="60"/>
      <c r="BU783" s="60"/>
      <c r="BV783" s="60"/>
      <c r="BW783" s="60"/>
      <c r="BX783" s="60"/>
      <c r="BY783" s="60"/>
      <c r="BZ783" s="60"/>
      <c r="CA783" s="60"/>
      <c r="CB783" s="60"/>
      <c r="CC783" s="60"/>
      <c r="CD783" s="60"/>
      <c r="CE783" s="60"/>
      <c r="CF783" s="60"/>
      <c r="CG783" s="60"/>
      <c r="CH783" s="60"/>
      <c r="CI783" s="60"/>
      <c r="CJ783" s="60"/>
      <c r="CK783" s="60"/>
      <c r="CL783" s="60"/>
      <c r="CM783" s="60"/>
      <c r="CN783" s="60"/>
      <c r="CO783" s="60"/>
      <c r="CP783" s="60"/>
      <c r="CQ783" s="60"/>
      <c r="CR783" s="60"/>
      <c r="CS783" s="60"/>
      <c r="CT783" s="60"/>
      <c r="CU783" s="60"/>
      <c r="CV783" s="60"/>
      <c r="CW783" s="60"/>
      <c r="CX783" s="60"/>
      <c r="CY783" s="60"/>
      <c r="CZ783" s="60"/>
      <c r="DA783" s="60"/>
      <c r="DB783" s="60"/>
      <c r="DC783" s="60"/>
      <c r="DD783" s="60"/>
      <c r="DE783" s="60"/>
      <c r="DF783" s="60"/>
      <c r="DG783" s="60"/>
      <c r="DH783" s="60"/>
      <c r="DI783" s="60"/>
      <c r="DJ783" s="60"/>
      <c r="DK783" s="60"/>
      <c r="DL783" s="60"/>
      <c r="DM783" s="60"/>
      <c r="DN783" s="60"/>
      <c r="DO783" s="60"/>
      <c r="DP783" s="60"/>
      <c r="DQ783" s="60"/>
      <c r="DR783" s="60"/>
      <c r="DS783" s="60"/>
      <c r="DT783" s="60"/>
      <c r="DU783" s="60"/>
      <c r="DV783" s="60"/>
      <c r="DW783" s="60"/>
      <c r="DX783" s="60"/>
      <c r="DY783" s="60"/>
      <c r="DZ783" s="60"/>
      <c r="EA783" s="60"/>
      <c r="EB783" s="60"/>
      <c r="EC783" s="60"/>
      <c r="ED783" s="60"/>
      <c r="EE783" s="60"/>
      <c r="EF783" s="60"/>
      <c r="EG783" s="60"/>
      <c r="EH783" s="60"/>
      <c r="EI783" s="60"/>
      <c r="EJ783" s="60"/>
      <c r="EK783" s="60"/>
      <c r="EL783" s="60"/>
      <c r="EM783" s="60"/>
      <c r="EN783" s="60"/>
      <c r="EO783" s="60"/>
      <c r="EP783" s="60"/>
      <c r="EQ783" s="60"/>
      <c r="ER783" s="60"/>
      <c r="ES783" s="60"/>
      <c r="ET783" s="60"/>
      <c r="EU783" s="60"/>
      <c r="EV783" s="60"/>
      <c r="EW783" s="60"/>
      <c r="EX783" s="60"/>
      <c r="EY783" s="60"/>
      <c r="EZ783" s="60"/>
      <c r="FA783" s="60"/>
      <c r="FB783" s="60"/>
      <c r="FC783" s="60"/>
      <c r="FD783" s="60"/>
      <c r="FE783" s="60"/>
      <c r="FF783" s="60"/>
      <c r="FG783" s="60"/>
      <c r="FH783" s="60"/>
      <c r="FI783" s="60"/>
      <c r="FJ783" s="60"/>
      <c r="FK783" s="60"/>
      <c r="FL783" s="60"/>
      <c r="FM783" s="60"/>
      <c r="FN783" s="60"/>
      <c r="FO783" s="60"/>
      <c r="FP783" s="60"/>
      <c r="FQ783" s="60"/>
      <c r="FR783" s="60"/>
      <c r="FS783" s="60"/>
      <c r="FT783" s="60"/>
      <c r="FU783" s="60"/>
      <c r="FV783" s="60"/>
      <c r="FW783" s="60"/>
      <c r="FX783" s="60"/>
      <c r="FY783" s="60"/>
      <c r="FZ783" s="60"/>
      <c r="GA783" s="60"/>
      <c r="GB783" s="60"/>
      <c r="GC783" s="60"/>
      <c r="GD783" s="60"/>
      <c r="GE783" s="60"/>
      <c r="GF783" s="60"/>
      <c r="GG783" s="60"/>
      <c r="GH783" s="60"/>
      <c r="GI783" s="60"/>
      <c r="GJ783" s="60"/>
      <c r="GK783" s="60"/>
      <c r="GL783" s="60"/>
      <c r="GM783" s="60"/>
      <c r="GN783" s="60"/>
      <c r="GO783" s="60"/>
      <c r="GP783" s="60"/>
      <c r="GQ783" s="60"/>
      <c r="GR783" s="60"/>
      <c r="GS783" s="60"/>
      <c r="GT783" s="60"/>
      <c r="GU783" s="60"/>
      <c r="GV783" s="60"/>
      <c r="GW783" s="60"/>
      <c r="GX783" s="60"/>
      <c r="GY783" s="60"/>
      <c r="GZ783" s="60"/>
      <c r="HA783" s="60"/>
      <c r="HB783" s="60"/>
      <c r="HC783" s="60"/>
      <c r="HD783" s="60"/>
      <c r="HE783" s="60"/>
      <c r="HF783" s="60"/>
      <c r="HG783" s="60"/>
      <c r="HH783" s="60"/>
      <c r="HI783" s="60"/>
      <c r="HJ783" s="60"/>
      <c r="HK783" s="60"/>
      <c r="HL783" s="60"/>
      <c r="HM783" s="60"/>
      <c r="HN783" s="60"/>
      <c r="HO783" s="60"/>
      <c r="HP783" s="60"/>
      <c r="HQ783" s="60"/>
      <c r="HR783" s="60"/>
      <c r="HS783" s="60"/>
      <c r="HT783" s="60"/>
      <c r="HU783" s="60"/>
      <c r="HV783" s="60"/>
      <c r="HW783" s="60"/>
      <c r="HX783" s="60"/>
      <c r="HY783" s="60"/>
      <c r="HZ783" s="60"/>
      <c r="IA783" s="60"/>
      <c r="IB783" s="60"/>
      <c r="IC783" s="60"/>
      <c r="ID783" s="60"/>
    </row>
    <row r="784" spans="1:238" s="59" customFormat="1" ht="38.25">
      <c r="A784" s="72"/>
      <c r="B784" s="115" t="s">
        <v>858</v>
      </c>
      <c r="C784" s="74">
        <v>2021</v>
      </c>
      <c r="D784" s="74">
        <v>0.2</v>
      </c>
      <c r="E784" s="123"/>
      <c r="F784" s="74">
        <v>3</v>
      </c>
      <c r="G784" s="75">
        <v>7369.81</v>
      </c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  <c r="BA784" s="60"/>
      <c r="BB784" s="60"/>
      <c r="BC784" s="60"/>
      <c r="BD784" s="60"/>
      <c r="BE784" s="60"/>
      <c r="BF784" s="60"/>
      <c r="BG784" s="60"/>
      <c r="BH784" s="60"/>
      <c r="BI784" s="60"/>
      <c r="BJ784" s="60"/>
      <c r="BK784" s="60"/>
      <c r="BL784" s="60"/>
      <c r="BM784" s="60"/>
      <c r="BN784" s="60"/>
      <c r="BO784" s="60"/>
      <c r="BP784" s="60"/>
      <c r="BQ784" s="60"/>
      <c r="BR784" s="60"/>
      <c r="BS784" s="60"/>
      <c r="BT784" s="60"/>
      <c r="BU784" s="60"/>
      <c r="BV784" s="60"/>
      <c r="BW784" s="60"/>
      <c r="BX784" s="60"/>
      <c r="BY784" s="60"/>
      <c r="BZ784" s="60"/>
      <c r="CA784" s="60"/>
      <c r="CB784" s="60"/>
      <c r="CC784" s="60"/>
      <c r="CD784" s="60"/>
      <c r="CE784" s="60"/>
      <c r="CF784" s="60"/>
      <c r="CG784" s="60"/>
      <c r="CH784" s="60"/>
      <c r="CI784" s="60"/>
      <c r="CJ784" s="60"/>
      <c r="CK784" s="60"/>
      <c r="CL784" s="60"/>
      <c r="CM784" s="60"/>
      <c r="CN784" s="60"/>
      <c r="CO784" s="60"/>
      <c r="CP784" s="60"/>
      <c r="CQ784" s="60"/>
      <c r="CR784" s="60"/>
      <c r="CS784" s="60"/>
      <c r="CT784" s="60"/>
      <c r="CU784" s="60"/>
      <c r="CV784" s="60"/>
      <c r="CW784" s="60"/>
      <c r="CX784" s="60"/>
      <c r="CY784" s="60"/>
      <c r="CZ784" s="60"/>
      <c r="DA784" s="60"/>
      <c r="DB784" s="60"/>
      <c r="DC784" s="60"/>
      <c r="DD784" s="60"/>
      <c r="DE784" s="60"/>
      <c r="DF784" s="60"/>
      <c r="DG784" s="60"/>
      <c r="DH784" s="60"/>
      <c r="DI784" s="60"/>
      <c r="DJ784" s="60"/>
      <c r="DK784" s="60"/>
      <c r="DL784" s="60"/>
      <c r="DM784" s="60"/>
      <c r="DN784" s="60"/>
      <c r="DO784" s="60"/>
      <c r="DP784" s="60"/>
      <c r="DQ784" s="60"/>
      <c r="DR784" s="60"/>
      <c r="DS784" s="60"/>
      <c r="DT784" s="60"/>
      <c r="DU784" s="60"/>
      <c r="DV784" s="60"/>
      <c r="DW784" s="60"/>
      <c r="DX784" s="60"/>
      <c r="DY784" s="60"/>
      <c r="DZ784" s="60"/>
      <c r="EA784" s="60"/>
      <c r="EB784" s="60"/>
      <c r="EC784" s="60"/>
      <c r="ED784" s="60"/>
      <c r="EE784" s="60"/>
      <c r="EF784" s="60"/>
      <c r="EG784" s="60"/>
      <c r="EH784" s="60"/>
      <c r="EI784" s="60"/>
      <c r="EJ784" s="60"/>
      <c r="EK784" s="60"/>
      <c r="EL784" s="60"/>
      <c r="EM784" s="60"/>
      <c r="EN784" s="60"/>
      <c r="EO784" s="60"/>
      <c r="EP784" s="60"/>
      <c r="EQ784" s="60"/>
      <c r="ER784" s="60"/>
      <c r="ES784" s="60"/>
      <c r="ET784" s="60"/>
      <c r="EU784" s="60"/>
      <c r="EV784" s="60"/>
      <c r="EW784" s="60"/>
      <c r="EX784" s="60"/>
      <c r="EY784" s="60"/>
      <c r="EZ784" s="60"/>
      <c r="FA784" s="60"/>
      <c r="FB784" s="60"/>
      <c r="FC784" s="60"/>
      <c r="FD784" s="60"/>
      <c r="FE784" s="60"/>
      <c r="FF784" s="60"/>
      <c r="FG784" s="60"/>
      <c r="FH784" s="60"/>
      <c r="FI784" s="60"/>
      <c r="FJ784" s="60"/>
      <c r="FK784" s="60"/>
      <c r="FL784" s="60"/>
      <c r="FM784" s="60"/>
      <c r="FN784" s="60"/>
      <c r="FO784" s="60"/>
      <c r="FP784" s="60"/>
      <c r="FQ784" s="60"/>
      <c r="FR784" s="60"/>
      <c r="FS784" s="60"/>
      <c r="FT784" s="60"/>
      <c r="FU784" s="60"/>
      <c r="FV784" s="60"/>
      <c r="FW784" s="60"/>
      <c r="FX784" s="60"/>
      <c r="FY784" s="60"/>
      <c r="FZ784" s="60"/>
      <c r="GA784" s="60"/>
      <c r="GB784" s="60"/>
      <c r="GC784" s="60"/>
      <c r="GD784" s="60"/>
      <c r="GE784" s="60"/>
      <c r="GF784" s="60"/>
      <c r="GG784" s="60"/>
      <c r="GH784" s="60"/>
      <c r="GI784" s="60"/>
      <c r="GJ784" s="60"/>
      <c r="GK784" s="60"/>
      <c r="GL784" s="60"/>
      <c r="GM784" s="60"/>
      <c r="GN784" s="60"/>
      <c r="GO784" s="60"/>
      <c r="GP784" s="60"/>
      <c r="GQ784" s="60"/>
      <c r="GR784" s="60"/>
      <c r="GS784" s="60"/>
      <c r="GT784" s="60"/>
      <c r="GU784" s="60"/>
      <c r="GV784" s="60"/>
      <c r="GW784" s="60"/>
      <c r="GX784" s="60"/>
      <c r="GY784" s="60"/>
      <c r="GZ784" s="60"/>
      <c r="HA784" s="60"/>
      <c r="HB784" s="60"/>
      <c r="HC784" s="60"/>
      <c r="HD784" s="60"/>
      <c r="HE784" s="60"/>
      <c r="HF784" s="60"/>
      <c r="HG784" s="60"/>
      <c r="HH784" s="60"/>
      <c r="HI784" s="60"/>
      <c r="HJ784" s="60"/>
      <c r="HK784" s="60"/>
      <c r="HL784" s="60"/>
      <c r="HM784" s="60"/>
      <c r="HN784" s="60"/>
      <c r="HO784" s="60"/>
      <c r="HP784" s="60"/>
      <c r="HQ784" s="60"/>
      <c r="HR784" s="60"/>
      <c r="HS784" s="60"/>
      <c r="HT784" s="60"/>
      <c r="HU784" s="60"/>
      <c r="HV784" s="60"/>
      <c r="HW784" s="60"/>
      <c r="HX784" s="60"/>
      <c r="HY784" s="60"/>
      <c r="HZ784" s="60"/>
      <c r="IA784" s="60"/>
      <c r="IB784" s="60"/>
      <c r="IC784" s="60"/>
      <c r="ID784" s="60"/>
    </row>
    <row r="785" spans="1:238" s="59" customFormat="1" ht="38.25">
      <c r="A785" s="72"/>
      <c r="B785" s="115" t="s">
        <v>859</v>
      </c>
      <c r="C785" s="74">
        <v>2021</v>
      </c>
      <c r="D785" s="74">
        <v>0.2</v>
      </c>
      <c r="E785" s="123"/>
      <c r="F785" s="74">
        <v>5</v>
      </c>
      <c r="G785" s="75">
        <v>7369.82</v>
      </c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  <c r="BA785" s="60"/>
      <c r="BB785" s="60"/>
      <c r="BC785" s="60"/>
      <c r="BD785" s="60"/>
      <c r="BE785" s="60"/>
      <c r="BF785" s="60"/>
      <c r="BG785" s="60"/>
      <c r="BH785" s="60"/>
      <c r="BI785" s="60"/>
      <c r="BJ785" s="60"/>
      <c r="BK785" s="60"/>
      <c r="BL785" s="60"/>
      <c r="BM785" s="60"/>
      <c r="BN785" s="60"/>
      <c r="BO785" s="60"/>
      <c r="BP785" s="60"/>
      <c r="BQ785" s="60"/>
      <c r="BR785" s="60"/>
      <c r="BS785" s="60"/>
      <c r="BT785" s="60"/>
      <c r="BU785" s="60"/>
      <c r="BV785" s="60"/>
      <c r="BW785" s="60"/>
      <c r="BX785" s="60"/>
      <c r="BY785" s="60"/>
      <c r="BZ785" s="60"/>
      <c r="CA785" s="60"/>
      <c r="CB785" s="60"/>
      <c r="CC785" s="60"/>
      <c r="CD785" s="60"/>
      <c r="CE785" s="60"/>
      <c r="CF785" s="60"/>
      <c r="CG785" s="60"/>
      <c r="CH785" s="60"/>
      <c r="CI785" s="60"/>
      <c r="CJ785" s="60"/>
      <c r="CK785" s="60"/>
      <c r="CL785" s="60"/>
      <c r="CM785" s="60"/>
      <c r="CN785" s="60"/>
      <c r="CO785" s="60"/>
      <c r="CP785" s="60"/>
      <c r="CQ785" s="60"/>
      <c r="CR785" s="60"/>
      <c r="CS785" s="60"/>
      <c r="CT785" s="60"/>
      <c r="CU785" s="60"/>
      <c r="CV785" s="60"/>
      <c r="CW785" s="60"/>
      <c r="CX785" s="60"/>
      <c r="CY785" s="60"/>
      <c r="CZ785" s="60"/>
      <c r="DA785" s="60"/>
      <c r="DB785" s="60"/>
      <c r="DC785" s="60"/>
      <c r="DD785" s="60"/>
      <c r="DE785" s="60"/>
      <c r="DF785" s="60"/>
      <c r="DG785" s="60"/>
      <c r="DH785" s="60"/>
      <c r="DI785" s="60"/>
      <c r="DJ785" s="60"/>
      <c r="DK785" s="60"/>
      <c r="DL785" s="60"/>
      <c r="DM785" s="60"/>
      <c r="DN785" s="60"/>
      <c r="DO785" s="60"/>
      <c r="DP785" s="60"/>
      <c r="DQ785" s="60"/>
      <c r="DR785" s="60"/>
      <c r="DS785" s="60"/>
      <c r="DT785" s="60"/>
      <c r="DU785" s="60"/>
      <c r="DV785" s="60"/>
      <c r="DW785" s="60"/>
      <c r="DX785" s="60"/>
      <c r="DY785" s="60"/>
      <c r="DZ785" s="60"/>
      <c r="EA785" s="60"/>
      <c r="EB785" s="60"/>
      <c r="EC785" s="60"/>
      <c r="ED785" s="60"/>
      <c r="EE785" s="60"/>
      <c r="EF785" s="60"/>
      <c r="EG785" s="60"/>
      <c r="EH785" s="60"/>
      <c r="EI785" s="60"/>
      <c r="EJ785" s="60"/>
      <c r="EK785" s="60"/>
      <c r="EL785" s="60"/>
      <c r="EM785" s="60"/>
      <c r="EN785" s="60"/>
      <c r="EO785" s="60"/>
      <c r="EP785" s="60"/>
      <c r="EQ785" s="60"/>
      <c r="ER785" s="60"/>
      <c r="ES785" s="60"/>
      <c r="ET785" s="60"/>
      <c r="EU785" s="60"/>
      <c r="EV785" s="60"/>
      <c r="EW785" s="60"/>
      <c r="EX785" s="60"/>
      <c r="EY785" s="60"/>
      <c r="EZ785" s="60"/>
      <c r="FA785" s="60"/>
      <c r="FB785" s="60"/>
      <c r="FC785" s="60"/>
      <c r="FD785" s="60"/>
      <c r="FE785" s="60"/>
      <c r="FF785" s="60"/>
      <c r="FG785" s="60"/>
      <c r="FH785" s="60"/>
      <c r="FI785" s="60"/>
      <c r="FJ785" s="60"/>
      <c r="FK785" s="60"/>
      <c r="FL785" s="60"/>
      <c r="FM785" s="60"/>
      <c r="FN785" s="60"/>
      <c r="FO785" s="60"/>
      <c r="FP785" s="60"/>
      <c r="FQ785" s="60"/>
      <c r="FR785" s="60"/>
      <c r="FS785" s="60"/>
      <c r="FT785" s="60"/>
      <c r="FU785" s="60"/>
      <c r="FV785" s="60"/>
      <c r="FW785" s="60"/>
      <c r="FX785" s="60"/>
      <c r="FY785" s="60"/>
      <c r="FZ785" s="60"/>
      <c r="GA785" s="60"/>
      <c r="GB785" s="60"/>
      <c r="GC785" s="60"/>
      <c r="GD785" s="60"/>
      <c r="GE785" s="60"/>
      <c r="GF785" s="60"/>
      <c r="GG785" s="60"/>
      <c r="GH785" s="60"/>
      <c r="GI785" s="60"/>
      <c r="GJ785" s="60"/>
      <c r="GK785" s="60"/>
      <c r="GL785" s="60"/>
      <c r="GM785" s="60"/>
      <c r="GN785" s="60"/>
      <c r="GO785" s="60"/>
      <c r="GP785" s="60"/>
      <c r="GQ785" s="60"/>
      <c r="GR785" s="60"/>
      <c r="GS785" s="60"/>
      <c r="GT785" s="60"/>
      <c r="GU785" s="60"/>
      <c r="GV785" s="60"/>
      <c r="GW785" s="60"/>
      <c r="GX785" s="60"/>
      <c r="GY785" s="60"/>
      <c r="GZ785" s="60"/>
      <c r="HA785" s="60"/>
      <c r="HB785" s="60"/>
      <c r="HC785" s="60"/>
      <c r="HD785" s="60"/>
      <c r="HE785" s="60"/>
      <c r="HF785" s="60"/>
      <c r="HG785" s="60"/>
      <c r="HH785" s="60"/>
      <c r="HI785" s="60"/>
      <c r="HJ785" s="60"/>
      <c r="HK785" s="60"/>
      <c r="HL785" s="60"/>
      <c r="HM785" s="60"/>
      <c r="HN785" s="60"/>
      <c r="HO785" s="60"/>
      <c r="HP785" s="60"/>
      <c r="HQ785" s="60"/>
      <c r="HR785" s="60"/>
      <c r="HS785" s="60"/>
      <c r="HT785" s="60"/>
      <c r="HU785" s="60"/>
      <c r="HV785" s="60"/>
      <c r="HW785" s="60"/>
      <c r="HX785" s="60"/>
      <c r="HY785" s="60"/>
      <c r="HZ785" s="60"/>
      <c r="IA785" s="60"/>
      <c r="IB785" s="60"/>
      <c r="IC785" s="60"/>
      <c r="ID785" s="60"/>
    </row>
    <row r="786" spans="1:238" s="59" customFormat="1" ht="51">
      <c r="A786" s="72"/>
      <c r="B786" s="115" t="s">
        <v>860</v>
      </c>
      <c r="C786" s="74">
        <v>2021</v>
      </c>
      <c r="D786" s="74">
        <v>0.2</v>
      </c>
      <c r="E786" s="123"/>
      <c r="F786" s="74">
        <v>6</v>
      </c>
      <c r="G786" s="75">
        <v>6312.92</v>
      </c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  <c r="BA786" s="60"/>
      <c r="BB786" s="60"/>
      <c r="BC786" s="60"/>
      <c r="BD786" s="60"/>
      <c r="BE786" s="60"/>
      <c r="BF786" s="60"/>
      <c r="BG786" s="60"/>
      <c r="BH786" s="60"/>
      <c r="BI786" s="60"/>
      <c r="BJ786" s="60"/>
      <c r="BK786" s="60"/>
      <c r="BL786" s="60"/>
      <c r="BM786" s="60"/>
      <c r="BN786" s="60"/>
      <c r="BO786" s="60"/>
      <c r="BP786" s="60"/>
      <c r="BQ786" s="60"/>
      <c r="BR786" s="60"/>
      <c r="BS786" s="60"/>
      <c r="BT786" s="60"/>
      <c r="BU786" s="60"/>
      <c r="BV786" s="60"/>
      <c r="BW786" s="60"/>
      <c r="BX786" s="60"/>
      <c r="BY786" s="60"/>
      <c r="BZ786" s="60"/>
      <c r="CA786" s="60"/>
      <c r="CB786" s="60"/>
      <c r="CC786" s="60"/>
      <c r="CD786" s="60"/>
      <c r="CE786" s="60"/>
      <c r="CF786" s="60"/>
      <c r="CG786" s="60"/>
      <c r="CH786" s="60"/>
      <c r="CI786" s="60"/>
      <c r="CJ786" s="60"/>
      <c r="CK786" s="60"/>
      <c r="CL786" s="60"/>
      <c r="CM786" s="60"/>
      <c r="CN786" s="60"/>
      <c r="CO786" s="60"/>
      <c r="CP786" s="60"/>
      <c r="CQ786" s="60"/>
      <c r="CR786" s="60"/>
      <c r="CS786" s="60"/>
      <c r="CT786" s="60"/>
      <c r="CU786" s="60"/>
      <c r="CV786" s="60"/>
      <c r="CW786" s="60"/>
      <c r="CX786" s="60"/>
      <c r="CY786" s="60"/>
      <c r="CZ786" s="60"/>
      <c r="DA786" s="60"/>
      <c r="DB786" s="60"/>
      <c r="DC786" s="60"/>
      <c r="DD786" s="60"/>
      <c r="DE786" s="60"/>
      <c r="DF786" s="60"/>
      <c r="DG786" s="60"/>
      <c r="DH786" s="60"/>
      <c r="DI786" s="60"/>
      <c r="DJ786" s="60"/>
      <c r="DK786" s="60"/>
      <c r="DL786" s="60"/>
      <c r="DM786" s="60"/>
      <c r="DN786" s="60"/>
      <c r="DO786" s="60"/>
      <c r="DP786" s="60"/>
      <c r="DQ786" s="60"/>
      <c r="DR786" s="60"/>
      <c r="DS786" s="60"/>
      <c r="DT786" s="60"/>
      <c r="DU786" s="60"/>
      <c r="DV786" s="60"/>
      <c r="DW786" s="60"/>
      <c r="DX786" s="60"/>
      <c r="DY786" s="60"/>
      <c r="DZ786" s="60"/>
      <c r="EA786" s="60"/>
      <c r="EB786" s="60"/>
      <c r="EC786" s="60"/>
      <c r="ED786" s="60"/>
      <c r="EE786" s="60"/>
      <c r="EF786" s="60"/>
      <c r="EG786" s="60"/>
      <c r="EH786" s="60"/>
      <c r="EI786" s="60"/>
      <c r="EJ786" s="60"/>
      <c r="EK786" s="60"/>
      <c r="EL786" s="60"/>
      <c r="EM786" s="60"/>
      <c r="EN786" s="60"/>
      <c r="EO786" s="60"/>
      <c r="EP786" s="60"/>
      <c r="EQ786" s="60"/>
      <c r="ER786" s="60"/>
      <c r="ES786" s="60"/>
      <c r="ET786" s="60"/>
      <c r="EU786" s="60"/>
      <c r="EV786" s="60"/>
      <c r="EW786" s="60"/>
      <c r="EX786" s="60"/>
      <c r="EY786" s="60"/>
      <c r="EZ786" s="60"/>
      <c r="FA786" s="60"/>
      <c r="FB786" s="60"/>
      <c r="FC786" s="60"/>
      <c r="FD786" s="60"/>
      <c r="FE786" s="60"/>
      <c r="FF786" s="60"/>
      <c r="FG786" s="60"/>
      <c r="FH786" s="60"/>
      <c r="FI786" s="60"/>
      <c r="FJ786" s="60"/>
      <c r="FK786" s="60"/>
      <c r="FL786" s="60"/>
      <c r="FM786" s="60"/>
      <c r="FN786" s="60"/>
      <c r="FO786" s="60"/>
      <c r="FP786" s="60"/>
      <c r="FQ786" s="60"/>
      <c r="FR786" s="60"/>
      <c r="FS786" s="60"/>
      <c r="FT786" s="60"/>
      <c r="FU786" s="60"/>
      <c r="FV786" s="60"/>
      <c r="FW786" s="60"/>
      <c r="FX786" s="60"/>
      <c r="FY786" s="60"/>
      <c r="FZ786" s="60"/>
      <c r="GA786" s="60"/>
      <c r="GB786" s="60"/>
      <c r="GC786" s="60"/>
      <c r="GD786" s="60"/>
      <c r="GE786" s="60"/>
      <c r="GF786" s="60"/>
      <c r="GG786" s="60"/>
      <c r="GH786" s="60"/>
      <c r="GI786" s="60"/>
      <c r="GJ786" s="60"/>
      <c r="GK786" s="60"/>
      <c r="GL786" s="60"/>
      <c r="GM786" s="60"/>
      <c r="GN786" s="60"/>
      <c r="GO786" s="60"/>
      <c r="GP786" s="60"/>
      <c r="GQ786" s="60"/>
      <c r="GR786" s="60"/>
      <c r="GS786" s="60"/>
      <c r="GT786" s="60"/>
      <c r="GU786" s="60"/>
      <c r="GV786" s="60"/>
      <c r="GW786" s="60"/>
      <c r="GX786" s="60"/>
      <c r="GY786" s="60"/>
      <c r="GZ786" s="60"/>
      <c r="HA786" s="60"/>
      <c r="HB786" s="60"/>
      <c r="HC786" s="60"/>
      <c r="HD786" s="60"/>
      <c r="HE786" s="60"/>
      <c r="HF786" s="60"/>
      <c r="HG786" s="60"/>
      <c r="HH786" s="60"/>
      <c r="HI786" s="60"/>
      <c r="HJ786" s="60"/>
      <c r="HK786" s="60"/>
      <c r="HL786" s="60"/>
      <c r="HM786" s="60"/>
      <c r="HN786" s="60"/>
      <c r="HO786" s="60"/>
      <c r="HP786" s="60"/>
      <c r="HQ786" s="60"/>
      <c r="HR786" s="60"/>
      <c r="HS786" s="60"/>
      <c r="HT786" s="60"/>
      <c r="HU786" s="60"/>
      <c r="HV786" s="60"/>
      <c r="HW786" s="60"/>
      <c r="HX786" s="60"/>
      <c r="HY786" s="60"/>
      <c r="HZ786" s="60"/>
      <c r="IA786" s="60"/>
      <c r="IB786" s="60"/>
      <c r="IC786" s="60"/>
      <c r="ID786" s="60"/>
    </row>
    <row r="787" spans="1:238" s="59" customFormat="1" ht="25.5">
      <c r="A787" s="72"/>
      <c r="B787" s="115" t="s">
        <v>861</v>
      </c>
      <c r="C787" s="74">
        <v>2021</v>
      </c>
      <c r="D787" s="74">
        <v>0.2</v>
      </c>
      <c r="E787" s="123"/>
      <c r="F787" s="74">
        <v>5</v>
      </c>
      <c r="G787" s="75">
        <v>6851.64</v>
      </c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  <c r="BA787" s="60"/>
      <c r="BB787" s="60"/>
      <c r="BC787" s="60"/>
      <c r="BD787" s="60"/>
      <c r="BE787" s="60"/>
      <c r="BF787" s="60"/>
      <c r="BG787" s="60"/>
      <c r="BH787" s="60"/>
      <c r="BI787" s="60"/>
      <c r="BJ787" s="60"/>
      <c r="BK787" s="60"/>
      <c r="BL787" s="60"/>
      <c r="BM787" s="60"/>
      <c r="BN787" s="60"/>
      <c r="BO787" s="60"/>
      <c r="BP787" s="60"/>
      <c r="BQ787" s="60"/>
      <c r="BR787" s="60"/>
      <c r="BS787" s="60"/>
      <c r="BT787" s="60"/>
      <c r="BU787" s="60"/>
      <c r="BV787" s="60"/>
      <c r="BW787" s="60"/>
      <c r="BX787" s="60"/>
      <c r="BY787" s="60"/>
      <c r="BZ787" s="60"/>
      <c r="CA787" s="60"/>
      <c r="CB787" s="60"/>
      <c r="CC787" s="60"/>
      <c r="CD787" s="60"/>
      <c r="CE787" s="60"/>
      <c r="CF787" s="60"/>
      <c r="CG787" s="60"/>
      <c r="CH787" s="60"/>
      <c r="CI787" s="60"/>
      <c r="CJ787" s="60"/>
      <c r="CK787" s="60"/>
      <c r="CL787" s="60"/>
      <c r="CM787" s="60"/>
      <c r="CN787" s="60"/>
      <c r="CO787" s="60"/>
      <c r="CP787" s="60"/>
      <c r="CQ787" s="60"/>
      <c r="CR787" s="60"/>
      <c r="CS787" s="60"/>
      <c r="CT787" s="60"/>
      <c r="CU787" s="60"/>
      <c r="CV787" s="60"/>
      <c r="CW787" s="60"/>
      <c r="CX787" s="60"/>
      <c r="CY787" s="60"/>
      <c r="CZ787" s="60"/>
      <c r="DA787" s="60"/>
      <c r="DB787" s="60"/>
      <c r="DC787" s="60"/>
      <c r="DD787" s="60"/>
      <c r="DE787" s="60"/>
      <c r="DF787" s="60"/>
      <c r="DG787" s="60"/>
      <c r="DH787" s="60"/>
      <c r="DI787" s="60"/>
      <c r="DJ787" s="60"/>
      <c r="DK787" s="60"/>
      <c r="DL787" s="60"/>
      <c r="DM787" s="60"/>
      <c r="DN787" s="60"/>
      <c r="DO787" s="60"/>
      <c r="DP787" s="60"/>
      <c r="DQ787" s="60"/>
      <c r="DR787" s="60"/>
      <c r="DS787" s="60"/>
      <c r="DT787" s="60"/>
      <c r="DU787" s="60"/>
      <c r="DV787" s="60"/>
      <c r="DW787" s="60"/>
      <c r="DX787" s="60"/>
      <c r="DY787" s="60"/>
      <c r="DZ787" s="60"/>
      <c r="EA787" s="60"/>
      <c r="EB787" s="60"/>
      <c r="EC787" s="60"/>
      <c r="ED787" s="60"/>
      <c r="EE787" s="60"/>
      <c r="EF787" s="60"/>
      <c r="EG787" s="60"/>
      <c r="EH787" s="60"/>
      <c r="EI787" s="60"/>
      <c r="EJ787" s="60"/>
      <c r="EK787" s="60"/>
      <c r="EL787" s="60"/>
      <c r="EM787" s="60"/>
      <c r="EN787" s="60"/>
      <c r="EO787" s="60"/>
      <c r="EP787" s="60"/>
      <c r="EQ787" s="60"/>
      <c r="ER787" s="60"/>
      <c r="ES787" s="60"/>
      <c r="ET787" s="60"/>
      <c r="EU787" s="60"/>
      <c r="EV787" s="60"/>
      <c r="EW787" s="60"/>
      <c r="EX787" s="60"/>
      <c r="EY787" s="60"/>
      <c r="EZ787" s="60"/>
      <c r="FA787" s="60"/>
      <c r="FB787" s="60"/>
      <c r="FC787" s="60"/>
      <c r="FD787" s="60"/>
      <c r="FE787" s="60"/>
      <c r="FF787" s="60"/>
      <c r="FG787" s="60"/>
      <c r="FH787" s="60"/>
      <c r="FI787" s="60"/>
      <c r="FJ787" s="60"/>
      <c r="FK787" s="60"/>
      <c r="FL787" s="60"/>
      <c r="FM787" s="60"/>
      <c r="FN787" s="60"/>
      <c r="FO787" s="60"/>
      <c r="FP787" s="60"/>
      <c r="FQ787" s="60"/>
      <c r="FR787" s="60"/>
      <c r="FS787" s="60"/>
      <c r="FT787" s="60"/>
      <c r="FU787" s="60"/>
      <c r="FV787" s="60"/>
      <c r="FW787" s="60"/>
      <c r="FX787" s="60"/>
      <c r="FY787" s="60"/>
      <c r="FZ787" s="60"/>
      <c r="GA787" s="60"/>
      <c r="GB787" s="60"/>
      <c r="GC787" s="60"/>
      <c r="GD787" s="60"/>
      <c r="GE787" s="60"/>
      <c r="GF787" s="60"/>
      <c r="GG787" s="60"/>
      <c r="GH787" s="60"/>
      <c r="GI787" s="60"/>
      <c r="GJ787" s="60"/>
      <c r="GK787" s="60"/>
      <c r="GL787" s="60"/>
      <c r="GM787" s="60"/>
      <c r="GN787" s="60"/>
      <c r="GO787" s="60"/>
      <c r="GP787" s="60"/>
      <c r="GQ787" s="60"/>
      <c r="GR787" s="60"/>
      <c r="GS787" s="60"/>
      <c r="GT787" s="60"/>
      <c r="GU787" s="60"/>
      <c r="GV787" s="60"/>
      <c r="GW787" s="60"/>
      <c r="GX787" s="60"/>
      <c r="GY787" s="60"/>
      <c r="GZ787" s="60"/>
      <c r="HA787" s="60"/>
      <c r="HB787" s="60"/>
      <c r="HC787" s="60"/>
      <c r="HD787" s="60"/>
      <c r="HE787" s="60"/>
      <c r="HF787" s="60"/>
      <c r="HG787" s="60"/>
      <c r="HH787" s="60"/>
      <c r="HI787" s="60"/>
      <c r="HJ787" s="60"/>
      <c r="HK787" s="60"/>
      <c r="HL787" s="60"/>
      <c r="HM787" s="60"/>
      <c r="HN787" s="60"/>
      <c r="HO787" s="60"/>
      <c r="HP787" s="60"/>
      <c r="HQ787" s="60"/>
      <c r="HR787" s="60"/>
      <c r="HS787" s="60"/>
      <c r="HT787" s="60"/>
      <c r="HU787" s="60"/>
      <c r="HV787" s="60"/>
      <c r="HW787" s="60"/>
      <c r="HX787" s="60"/>
      <c r="HY787" s="60"/>
      <c r="HZ787" s="60"/>
      <c r="IA787" s="60"/>
      <c r="IB787" s="60"/>
      <c r="IC787" s="60"/>
      <c r="ID787" s="60"/>
    </row>
    <row r="788" spans="1:238" s="59" customFormat="1" ht="25.5">
      <c r="A788" s="72"/>
      <c r="B788" s="115" t="s">
        <v>862</v>
      </c>
      <c r="C788" s="74">
        <v>2021</v>
      </c>
      <c r="D788" s="74">
        <v>0.2</v>
      </c>
      <c r="E788" s="123"/>
      <c r="F788" s="74">
        <v>5</v>
      </c>
      <c r="G788" s="75">
        <v>6851.65</v>
      </c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  <c r="BA788" s="60"/>
      <c r="BB788" s="60"/>
      <c r="BC788" s="60"/>
      <c r="BD788" s="60"/>
      <c r="BE788" s="60"/>
      <c r="BF788" s="60"/>
      <c r="BG788" s="60"/>
      <c r="BH788" s="60"/>
      <c r="BI788" s="60"/>
      <c r="BJ788" s="60"/>
      <c r="BK788" s="60"/>
      <c r="BL788" s="60"/>
      <c r="BM788" s="60"/>
      <c r="BN788" s="60"/>
      <c r="BO788" s="60"/>
      <c r="BP788" s="60"/>
      <c r="BQ788" s="60"/>
      <c r="BR788" s="60"/>
      <c r="BS788" s="60"/>
      <c r="BT788" s="60"/>
      <c r="BU788" s="60"/>
      <c r="BV788" s="60"/>
      <c r="BW788" s="60"/>
      <c r="BX788" s="60"/>
      <c r="BY788" s="60"/>
      <c r="BZ788" s="60"/>
      <c r="CA788" s="60"/>
      <c r="CB788" s="60"/>
      <c r="CC788" s="60"/>
      <c r="CD788" s="60"/>
      <c r="CE788" s="60"/>
      <c r="CF788" s="60"/>
      <c r="CG788" s="60"/>
      <c r="CH788" s="60"/>
      <c r="CI788" s="60"/>
      <c r="CJ788" s="60"/>
      <c r="CK788" s="60"/>
      <c r="CL788" s="60"/>
      <c r="CM788" s="60"/>
      <c r="CN788" s="60"/>
      <c r="CO788" s="60"/>
      <c r="CP788" s="60"/>
      <c r="CQ788" s="60"/>
      <c r="CR788" s="60"/>
      <c r="CS788" s="60"/>
      <c r="CT788" s="60"/>
      <c r="CU788" s="60"/>
      <c r="CV788" s="60"/>
      <c r="CW788" s="60"/>
      <c r="CX788" s="60"/>
      <c r="CY788" s="60"/>
      <c r="CZ788" s="60"/>
      <c r="DA788" s="60"/>
      <c r="DB788" s="60"/>
      <c r="DC788" s="60"/>
      <c r="DD788" s="60"/>
      <c r="DE788" s="60"/>
      <c r="DF788" s="60"/>
      <c r="DG788" s="60"/>
      <c r="DH788" s="60"/>
      <c r="DI788" s="60"/>
      <c r="DJ788" s="60"/>
      <c r="DK788" s="60"/>
      <c r="DL788" s="60"/>
      <c r="DM788" s="60"/>
      <c r="DN788" s="60"/>
      <c r="DO788" s="60"/>
      <c r="DP788" s="60"/>
      <c r="DQ788" s="60"/>
      <c r="DR788" s="60"/>
      <c r="DS788" s="60"/>
      <c r="DT788" s="60"/>
      <c r="DU788" s="60"/>
      <c r="DV788" s="60"/>
      <c r="DW788" s="60"/>
      <c r="DX788" s="60"/>
      <c r="DY788" s="60"/>
      <c r="DZ788" s="60"/>
      <c r="EA788" s="60"/>
      <c r="EB788" s="60"/>
      <c r="EC788" s="60"/>
      <c r="ED788" s="60"/>
      <c r="EE788" s="60"/>
      <c r="EF788" s="60"/>
      <c r="EG788" s="60"/>
      <c r="EH788" s="60"/>
      <c r="EI788" s="60"/>
      <c r="EJ788" s="60"/>
      <c r="EK788" s="60"/>
      <c r="EL788" s="60"/>
      <c r="EM788" s="60"/>
      <c r="EN788" s="60"/>
      <c r="EO788" s="60"/>
      <c r="EP788" s="60"/>
      <c r="EQ788" s="60"/>
      <c r="ER788" s="60"/>
      <c r="ES788" s="60"/>
      <c r="ET788" s="60"/>
      <c r="EU788" s="60"/>
      <c r="EV788" s="60"/>
      <c r="EW788" s="60"/>
      <c r="EX788" s="60"/>
      <c r="EY788" s="60"/>
      <c r="EZ788" s="60"/>
      <c r="FA788" s="60"/>
      <c r="FB788" s="60"/>
      <c r="FC788" s="60"/>
      <c r="FD788" s="60"/>
      <c r="FE788" s="60"/>
      <c r="FF788" s="60"/>
      <c r="FG788" s="60"/>
      <c r="FH788" s="60"/>
      <c r="FI788" s="60"/>
      <c r="FJ788" s="60"/>
      <c r="FK788" s="60"/>
      <c r="FL788" s="60"/>
      <c r="FM788" s="60"/>
      <c r="FN788" s="60"/>
      <c r="FO788" s="60"/>
      <c r="FP788" s="60"/>
      <c r="FQ788" s="60"/>
      <c r="FR788" s="60"/>
      <c r="FS788" s="60"/>
      <c r="FT788" s="60"/>
      <c r="FU788" s="60"/>
      <c r="FV788" s="60"/>
      <c r="FW788" s="60"/>
      <c r="FX788" s="60"/>
      <c r="FY788" s="60"/>
      <c r="FZ788" s="60"/>
      <c r="GA788" s="60"/>
      <c r="GB788" s="60"/>
      <c r="GC788" s="60"/>
      <c r="GD788" s="60"/>
      <c r="GE788" s="60"/>
      <c r="GF788" s="60"/>
      <c r="GG788" s="60"/>
      <c r="GH788" s="60"/>
      <c r="GI788" s="60"/>
      <c r="GJ788" s="60"/>
      <c r="GK788" s="60"/>
      <c r="GL788" s="60"/>
      <c r="GM788" s="60"/>
      <c r="GN788" s="60"/>
      <c r="GO788" s="60"/>
      <c r="GP788" s="60"/>
      <c r="GQ788" s="60"/>
      <c r="GR788" s="60"/>
      <c r="GS788" s="60"/>
      <c r="GT788" s="60"/>
      <c r="GU788" s="60"/>
      <c r="GV788" s="60"/>
      <c r="GW788" s="60"/>
      <c r="GX788" s="60"/>
      <c r="GY788" s="60"/>
      <c r="GZ788" s="60"/>
      <c r="HA788" s="60"/>
      <c r="HB788" s="60"/>
      <c r="HC788" s="60"/>
      <c r="HD788" s="60"/>
      <c r="HE788" s="60"/>
      <c r="HF788" s="60"/>
      <c r="HG788" s="60"/>
      <c r="HH788" s="60"/>
      <c r="HI788" s="60"/>
      <c r="HJ788" s="60"/>
      <c r="HK788" s="60"/>
      <c r="HL788" s="60"/>
      <c r="HM788" s="60"/>
      <c r="HN788" s="60"/>
      <c r="HO788" s="60"/>
      <c r="HP788" s="60"/>
      <c r="HQ788" s="60"/>
      <c r="HR788" s="60"/>
      <c r="HS788" s="60"/>
      <c r="HT788" s="60"/>
      <c r="HU788" s="60"/>
      <c r="HV788" s="60"/>
      <c r="HW788" s="60"/>
      <c r="HX788" s="60"/>
      <c r="HY788" s="60"/>
      <c r="HZ788" s="60"/>
      <c r="IA788" s="60"/>
      <c r="IB788" s="60"/>
      <c r="IC788" s="60"/>
      <c r="ID788" s="60"/>
    </row>
    <row r="789" spans="1:238" s="59" customFormat="1" ht="51">
      <c r="A789" s="72"/>
      <c r="B789" s="115" t="s">
        <v>863</v>
      </c>
      <c r="C789" s="74">
        <v>2021</v>
      </c>
      <c r="D789" s="74">
        <v>0.2</v>
      </c>
      <c r="E789" s="123"/>
      <c r="F789" s="74">
        <v>10</v>
      </c>
      <c r="G789" s="75">
        <v>8826.18</v>
      </c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  <c r="BA789" s="60"/>
      <c r="BB789" s="60"/>
      <c r="BC789" s="60"/>
      <c r="BD789" s="60"/>
      <c r="BE789" s="60"/>
      <c r="BF789" s="60"/>
      <c r="BG789" s="60"/>
      <c r="BH789" s="60"/>
      <c r="BI789" s="60"/>
      <c r="BJ789" s="60"/>
      <c r="BK789" s="60"/>
      <c r="BL789" s="60"/>
      <c r="BM789" s="60"/>
      <c r="BN789" s="60"/>
      <c r="BO789" s="60"/>
      <c r="BP789" s="60"/>
      <c r="BQ789" s="60"/>
      <c r="BR789" s="60"/>
      <c r="BS789" s="60"/>
      <c r="BT789" s="60"/>
      <c r="BU789" s="60"/>
      <c r="BV789" s="60"/>
      <c r="BW789" s="60"/>
      <c r="BX789" s="60"/>
      <c r="BY789" s="60"/>
      <c r="BZ789" s="60"/>
      <c r="CA789" s="60"/>
      <c r="CB789" s="60"/>
      <c r="CC789" s="60"/>
      <c r="CD789" s="60"/>
      <c r="CE789" s="60"/>
      <c r="CF789" s="60"/>
      <c r="CG789" s="60"/>
      <c r="CH789" s="60"/>
      <c r="CI789" s="60"/>
      <c r="CJ789" s="60"/>
      <c r="CK789" s="60"/>
      <c r="CL789" s="60"/>
      <c r="CM789" s="60"/>
      <c r="CN789" s="60"/>
      <c r="CO789" s="60"/>
      <c r="CP789" s="60"/>
      <c r="CQ789" s="60"/>
      <c r="CR789" s="60"/>
      <c r="CS789" s="60"/>
      <c r="CT789" s="60"/>
      <c r="CU789" s="60"/>
      <c r="CV789" s="60"/>
      <c r="CW789" s="60"/>
      <c r="CX789" s="60"/>
      <c r="CY789" s="60"/>
      <c r="CZ789" s="60"/>
      <c r="DA789" s="60"/>
      <c r="DB789" s="60"/>
      <c r="DC789" s="60"/>
      <c r="DD789" s="60"/>
      <c r="DE789" s="60"/>
      <c r="DF789" s="60"/>
      <c r="DG789" s="60"/>
      <c r="DH789" s="60"/>
      <c r="DI789" s="60"/>
      <c r="DJ789" s="60"/>
      <c r="DK789" s="60"/>
      <c r="DL789" s="60"/>
      <c r="DM789" s="60"/>
      <c r="DN789" s="60"/>
      <c r="DO789" s="60"/>
      <c r="DP789" s="60"/>
      <c r="DQ789" s="60"/>
      <c r="DR789" s="60"/>
      <c r="DS789" s="60"/>
      <c r="DT789" s="60"/>
      <c r="DU789" s="60"/>
      <c r="DV789" s="60"/>
      <c r="DW789" s="60"/>
      <c r="DX789" s="60"/>
      <c r="DY789" s="60"/>
      <c r="DZ789" s="60"/>
      <c r="EA789" s="60"/>
      <c r="EB789" s="60"/>
      <c r="EC789" s="60"/>
      <c r="ED789" s="60"/>
      <c r="EE789" s="60"/>
      <c r="EF789" s="60"/>
      <c r="EG789" s="60"/>
      <c r="EH789" s="60"/>
      <c r="EI789" s="60"/>
      <c r="EJ789" s="60"/>
      <c r="EK789" s="60"/>
      <c r="EL789" s="60"/>
      <c r="EM789" s="60"/>
      <c r="EN789" s="60"/>
      <c r="EO789" s="60"/>
      <c r="EP789" s="60"/>
      <c r="EQ789" s="60"/>
      <c r="ER789" s="60"/>
      <c r="ES789" s="60"/>
      <c r="ET789" s="60"/>
      <c r="EU789" s="60"/>
      <c r="EV789" s="60"/>
      <c r="EW789" s="60"/>
      <c r="EX789" s="60"/>
      <c r="EY789" s="60"/>
      <c r="EZ789" s="60"/>
      <c r="FA789" s="60"/>
      <c r="FB789" s="60"/>
      <c r="FC789" s="60"/>
      <c r="FD789" s="60"/>
      <c r="FE789" s="60"/>
      <c r="FF789" s="60"/>
      <c r="FG789" s="60"/>
      <c r="FH789" s="60"/>
      <c r="FI789" s="60"/>
      <c r="FJ789" s="60"/>
      <c r="FK789" s="60"/>
      <c r="FL789" s="60"/>
      <c r="FM789" s="60"/>
      <c r="FN789" s="60"/>
      <c r="FO789" s="60"/>
      <c r="FP789" s="60"/>
      <c r="FQ789" s="60"/>
      <c r="FR789" s="60"/>
      <c r="FS789" s="60"/>
      <c r="FT789" s="60"/>
      <c r="FU789" s="60"/>
      <c r="FV789" s="60"/>
      <c r="FW789" s="60"/>
      <c r="FX789" s="60"/>
      <c r="FY789" s="60"/>
      <c r="FZ789" s="60"/>
      <c r="GA789" s="60"/>
      <c r="GB789" s="60"/>
      <c r="GC789" s="60"/>
      <c r="GD789" s="60"/>
      <c r="GE789" s="60"/>
      <c r="GF789" s="60"/>
      <c r="GG789" s="60"/>
      <c r="GH789" s="60"/>
      <c r="GI789" s="60"/>
      <c r="GJ789" s="60"/>
      <c r="GK789" s="60"/>
      <c r="GL789" s="60"/>
      <c r="GM789" s="60"/>
      <c r="GN789" s="60"/>
      <c r="GO789" s="60"/>
      <c r="GP789" s="60"/>
      <c r="GQ789" s="60"/>
      <c r="GR789" s="60"/>
      <c r="GS789" s="60"/>
      <c r="GT789" s="60"/>
      <c r="GU789" s="60"/>
      <c r="GV789" s="60"/>
      <c r="GW789" s="60"/>
      <c r="GX789" s="60"/>
      <c r="GY789" s="60"/>
      <c r="GZ789" s="60"/>
      <c r="HA789" s="60"/>
      <c r="HB789" s="60"/>
      <c r="HC789" s="60"/>
      <c r="HD789" s="60"/>
      <c r="HE789" s="60"/>
      <c r="HF789" s="60"/>
      <c r="HG789" s="60"/>
      <c r="HH789" s="60"/>
      <c r="HI789" s="60"/>
      <c r="HJ789" s="60"/>
      <c r="HK789" s="60"/>
      <c r="HL789" s="60"/>
      <c r="HM789" s="60"/>
      <c r="HN789" s="60"/>
      <c r="HO789" s="60"/>
      <c r="HP789" s="60"/>
      <c r="HQ789" s="60"/>
      <c r="HR789" s="60"/>
      <c r="HS789" s="60"/>
      <c r="HT789" s="60"/>
      <c r="HU789" s="60"/>
      <c r="HV789" s="60"/>
      <c r="HW789" s="60"/>
      <c r="HX789" s="60"/>
      <c r="HY789" s="60"/>
      <c r="HZ789" s="60"/>
      <c r="IA789" s="60"/>
      <c r="IB789" s="60"/>
      <c r="IC789" s="60"/>
      <c r="ID789" s="60"/>
    </row>
    <row r="790" spans="1:238" s="59" customFormat="1" ht="38.25">
      <c r="A790" s="72"/>
      <c r="B790" s="115" t="s">
        <v>864</v>
      </c>
      <c r="C790" s="74">
        <v>2021</v>
      </c>
      <c r="D790" s="74">
        <v>0.2</v>
      </c>
      <c r="E790" s="123"/>
      <c r="F790" s="74">
        <v>5</v>
      </c>
      <c r="G790" s="75">
        <v>6311.52</v>
      </c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/>
      <c r="AZ790" s="60"/>
      <c r="BA790" s="60"/>
      <c r="BB790" s="60"/>
      <c r="BC790" s="60"/>
      <c r="BD790" s="60"/>
      <c r="BE790" s="60"/>
      <c r="BF790" s="60"/>
      <c r="BG790" s="60"/>
      <c r="BH790" s="60"/>
      <c r="BI790" s="60"/>
      <c r="BJ790" s="60"/>
      <c r="BK790" s="60"/>
      <c r="BL790" s="60"/>
      <c r="BM790" s="60"/>
      <c r="BN790" s="60"/>
      <c r="BO790" s="60"/>
      <c r="BP790" s="60"/>
      <c r="BQ790" s="60"/>
      <c r="BR790" s="60"/>
      <c r="BS790" s="60"/>
      <c r="BT790" s="60"/>
      <c r="BU790" s="60"/>
      <c r="BV790" s="60"/>
      <c r="BW790" s="60"/>
      <c r="BX790" s="60"/>
      <c r="BY790" s="60"/>
      <c r="BZ790" s="60"/>
      <c r="CA790" s="60"/>
      <c r="CB790" s="60"/>
      <c r="CC790" s="60"/>
      <c r="CD790" s="60"/>
      <c r="CE790" s="60"/>
      <c r="CF790" s="60"/>
      <c r="CG790" s="60"/>
      <c r="CH790" s="60"/>
      <c r="CI790" s="60"/>
      <c r="CJ790" s="60"/>
      <c r="CK790" s="60"/>
      <c r="CL790" s="60"/>
      <c r="CM790" s="60"/>
      <c r="CN790" s="60"/>
      <c r="CO790" s="60"/>
      <c r="CP790" s="60"/>
      <c r="CQ790" s="60"/>
      <c r="CR790" s="60"/>
      <c r="CS790" s="60"/>
      <c r="CT790" s="60"/>
      <c r="CU790" s="60"/>
      <c r="CV790" s="60"/>
      <c r="CW790" s="60"/>
      <c r="CX790" s="60"/>
      <c r="CY790" s="60"/>
      <c r="CZ790" s="60"/>
      <c r="DA790" s="60"/>
      <c r="DB790" s="60"/>
      <c r="DC790" s="60"/>
      <c r="DD790" s="60"/>
      <c r="DE790" s="60"/>
      <c r="DF790" s="60"/>
      <c r="DG790" s="60"/>
      <c r="DH790" s="60"/>
      <c r="DI790" s="60"/>
      <c r="DJ790" s="60"/>
      <c r="DK790" s="60"/>
      <c r="DL790" s="60"/>
      <c r="DM790" s="60"/>
      <c r="DN790" s="60"/>
      <c r="DO790" s="60"/>
      <c r="DP790" s="60"/>
      <c r="DQ790" s="60"/>
      <c r="DR790" s="60"/>
      <c r="DS790" s="60"/>
      <c r="DT790" s="60"/>
      <c r="DU790" s="60"/>
      <c r="DV790" s="60"/>
      <c r="DW790" s="60"/>
      <c r="DX790" s="60"/>
      <c r="DY790" s="60"/>
      <c r="DZ790" s="60"/>
      <c r="EA790" s="60"/>
      <c r="EB790" s="60"/>
      <c r="EC790" s="60"/>
      <c r="ED790" s="60"/>
      <c r="EE790" s="60"/>
      <c r="EF790" s="60"/>
      <c r="EG790" s="60"/>
      <c r="EH790" s="60"/>
      <c r="EI790" s="60"/>
      <c r="EJ790" s="60"/>
      <c r="EK790" s="60"/>
      <c r="EL790" s="60"/>
      <c r="EM790" s="60"/>
      <c r="EN790" s="60"/>
      <c r="EO790" s="60"/>
      <c r="EP790" s="60"/>
      <c r="EQ790" s="60"/>
      <c r="ER790" s="60"/>
      <c r="ES790" s="60"/>
      <c r="ET790" s="60"/>
      <c r="EU790" s="60"/>
      <c r="EV790" s="60"/>
      <c r="EW790" s="60"/>
      <c r="EX790" s="60"/>
      <c r="EY790" s="60"/>
      <c r="EZ790" s="60"/>
      <c r="FA790" s="60"/>
      <c r="FB790" s="60"/>
      <c r="FC790" s="60"/>
      <c r="FD790" s="60"/>
      <c r="FE790" s="60"/>
      <c r="FF790" s="60"/>
      <c r="FG790" s="60"/>
      <c r="FH790" s="60"/>
      <c r="FI790" s="60"/>
      <c r="FJ790" s="60"/>
      <c r="FK790" s="60"/>
      <c r="FL790" s="60"/>
      <c r="FM790" s="60"/>
      <c r="FN790" s="60"/>
      <c r="FO790" s="60"/>
      <c r="FP790" s="60"/>
      <c r="FQ790" s="60"/>
      <c r="FR790" s="60"/>
      <c r="FS790" s="60"/>
      <c r="FT790" s="60"/>
      <c r="FU790" s="60"/>
      <c r="FV790" s="60"/>
      <c r="FW790" s="60"/>
      <c r="FX790" s="60"/>
      <c r="FY790" s="60"/>
      <c r="FZ790" s="60"/>
      <c r="GA790" s="60"/>
      <c r="GB790" s="60"/>
      <c r="GC790" s="60"/>
      <c r="GD790" s="60"/>
      <c r="GE790" s="60"/>
      <c r="GF790" s="60"/>
      <c r="GG790" s="60"/>
      <c r="GH790" s="60"/>
      <c r="GI790" s="60"/>
      <c r="GJ790" s="60"/>
      <c r="GK790" s="60"/>
      <c r="GL790" s="60"/>
      <c r="GM790" s="60"/>
      <c r="GN790" s="60"/>
      <c r="GO790" s="60"/>
      <c r="GP790" s="60"/>
      <c r="GQ790" s="60"/>
      <c r="GR790" s="60"/>
      <c r="GS790" s="60"/>
      <c r="GT790" s="60"/>
      <c r="GU790" s="60"/>
      <c r="GV790" s="60"/>
      <c r="GW790" s="60"/>
      <c r="GX790" s="60"/>
      <c r="GY790" s="60"/>
      <c r="GZ790" s="60"/>
      <c r="HA790" s="60"/>
      <c r="HB790" s="60"/>
      <c r="HC790" s="60"/>
      <c r="HD790" s="60"/>
      <c r="HE790" s="60"/>
      <c r="HF790" s="60"/>
      <c r="HG790" s="60"/>
      <c r="HH790" s="60"/>
      <c r="HI790" s="60"/>
      <c r="HJ790" s="60"/>
      <c r="HK790" s="60"/>
      <c r="HL790" s="60"/>
      <c r="HM790" s="60"/>
      <c r="HN790" s="60"/>
      <c r="HO790" s="60"/>
      <c r="HP790" s="60"/>
      <c r="HQ790" s="60"/>
      <c r="HR790" s="60"/>
      <c r="HS790" s="60"/>
      <c r="HT790" s="60"/>
      <c r="HU790" s="60"/>
      <c r="HV790" s="60"/>
      <c r="HW790" s="60"/>
      <c r="HX790" s="60"/>
      <c r="HY790" s="60"/>
      <c r="HZ790" s="60"/>
      <c r="IA790" s="60"/>
      <c r="IB790" s="60"/>
      <c r="IC790" s="60"/>
      <c r="ID790" s="60"/>
    </row>
    <row r="791" spans="1:238" s="59" customFormat="1" ht="38.25">
      <c r="A791" s="72"/>
      <c r="B791" s="115" t="s">
        <v>865</v>
      </c>
      <c r="C791" s="74">
        <v>2021</v>
      </c>
      <c r="D791" s="74">
        <v>0.2</v>
      </c>
      <c r="E791" s="123"/>
      <c r="F791" s="74">
        <v>5</v>
      </c>
      <c r="G791" s="75">
        <v>6391.21</v>
      </c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  <c r="BA791" s="60"/>
      <c r="BB791" s="60"/>
      <c r="BC791" s="60"/>
      <c r="BD791" s="60"/>
      <c r="BE791" s="60"/>
      <c r="BF791" s="60"/>
      <c r="BG791" s="60"/>
      <c r="BH791" s="60"/>
      <c r="BI791" s="60"/>
      <c r="BJ791" s="60"/>
      <c r="BK791" s="60"/>
      <c r="BL791" s="60"/>
      <c r="BM791" s="60"/>
      <c r="BN791" s="60"/>
      <c r="BO791" s="60"/>
      <c r="BP791" s="60"/>
      <c r="BQ791" s="60"/>
      <c r="BR791" s="60"/>
      <c r="BS791" s="60"/>
      <c r="BT791" s="60"/>
      <c r="BU791" s="60"/>
      <c r="BV791" s="60"/>
      <c r="BW791" s="60"/>
      <c r="BX791" s="60"/>
      <c r="BY791" s="60"/>
      <c r="BZ791" s="60"/>
      <c r="CA791" s="60"/>
      <c r="CB791" s="60"/>
      <c r="CC791" s="60"/>
      <c r="CD791" s="60"/>
      <c r="CE791" s="60"/>
      <c r="CF791" s="60"/>
      <c r="CG791" s="60"/>
      <c r="CH791" s="60"/>
      <c r="CI791" s="60"/>
      <c r="CJ791" s="60"/>
      <c r="CK791" s="60"/>
      <c r="CL791" s="60"/>
      <c r="CM791" s="60"/>
      <c r="CN791" s="60"/>
      <c r="CO791" s="60"/>
      <c r="CP791" s="60"/>
      <c r="CQ791" s="60"/>
      <c r="CR791" s="60"/>
      <c r="CS791" s="60"/>
      <c r="CT791" s="60"/>
      <c r="CU791" s="60"/>
      <c r="CV791" s="60"/>
      <c r="CW791" s="60"/>
      <c r="CX791" s="60"/>
      <c r="CY791" s="60"/>
      <c r="CZ791" s="60"/>
      <c r="DA791" s="60"/>
      <c r="DB791" s="60"/>
      <c r="DC791" s="60"/>
      <c r="DD791" s="60"/>
      <c r="DE791" s="60"/>
      <c r="DF791" s="60"/>
      <c r="DG791" s="60"/>
      <c r="DH791" s="60"/>
      <c r="DI791" s="60"/>
      <c r="DJ791" s="60"/>
      <c r="DK791" s="60"/>
      <c r="DL791" s="60"/>
      <c r="DM791" s="60"/>
      <c r="DN791" s="60"/>
      <c r="DO791" s="60"/>
      <c r="DP791" s="60"/>
      <c r="DQ791" s="60"/>
      <c r="DR791" s="60"/>
      <c r="DS791" s="60"/>
      <c r="DT791" s="60"/>
      <c r="DU791" s="60"/>
      <c r="DV791" s="60"/>
      <c r="DW791" s="60"/>
      <c r="DX791" s="60"/>
      <c r="DY791" s="60"/>
      <c r="DZ791" s="60"/>
      <c r="EA791" s="60"/>
      <c r="EB791" s="60"/>
      <c r="EC791" s="60"/>
      <c r="ED791" s="60"/>
      <c r="EE791" s="60"/>
      <c r="EF791" s="60"/>
      <c r="EG791" s="60"/>
      <c r="EH791" s="60"/>
      <c r="EI791" s="60"/>
      <c r="EJ791" s="60"/>
      <c r="EK791" s="60"/>
      <c r="EL791" s="60"/>
      <c r="EM791" s="60"/>
      <c r="EN791" s="60"/>
      <c r="EO791" s="60"/>
      <c r="EP791" s="60"/>
      <c r="EQ791" s="60"/>
      <c r="ER791" s="60"/>
      <c r="ES791" s="60"/>
      <c r="ET791" s="60"/>
      <c r="EU791" s="60"/>
      <c r="EV791" s="60"/>
      <c r="EW791" s="60"/>
      <c r="EX791" s="60"/>
      <c r="EY791" s="60"/>
      <c r="EZ791" s="60"/>
      <c r="FA791" s="60"/>
      <c r="FB791" s="60"/>
      <c r="FC791" s="60"/>
      <c r="FD791" s="60"/>
      <c r="FE791" s="60"/>
      <c r="FF791" s="60"/>
      <c r="FG791" s="60"/>
      <c r="FH791" s="60"/>
      <c r="FI791" s="60"/>
      <c r="FJ791" s="60"/>
      <c r="FK791" s="60"/>
      <c r="FL791" s="60"/>
      <c r="FM791" s="60"/>
      <c r="FN791" s="60"/>
      <c r="FO791" s="60"/>
      <c r="FP791" s="60"/>
      <c r="FQ791" s="60"/>
      <c r="FR791" s="60"/>
      <c r="FS791" s="60"/>
      <c r="FT791" s="60"/>
      <c r="FU791" s="60"/>
      <c r="FV791" s="60"/>
      <c r="FW791" s="60"/>
      <c r="FX791" s="60"/>
      <c r="FY791" s="60"/>
      <c r="FZ791" s="60"/>
      <c r="GA791" s="60"/>
      <c r="GB791" s="60"/>
      <c r="GC791" s="60"/>
      <c r="GD791" s="60"/>
      <c r="GE791" s="60"/>
      <c r="GF791" s="60"/>
      <c r="GG791" s="60"/>
      <c r="GH791" s="60"/>
      <c r="GI791" s="60"/>
      <c r="GJ791" s="60"/>
      <c r="GK791" s="60"/>
      <c r="GL791" s="60"/>
      <c r="GM791" s="60"/>
      <c r="GN791" s="60"/>
      <c r="GO791" s="60"/>
      <c r="GP791" s="60"/>
      <c r="GQ791" s="60"/>
      <c r="GR791" s="60"/>
      <c r="GS791" s="60"/>
      <c r="GT791" s="60"/>
      <c r="GU791" s="60"/>
      <c r="GV791" s="60"/>
      <c r="GW791" s="60"/>
      <c r="GX791" s="60"/>
      <c r="GY791" s="60"/>
      <c r="GZ791" s="60"/>
      <c r="HA791" s="60"/>
      <c r="HB791" s="60"/>
      <c r="HC791" s="60"/>
      <c r="HD791" s="60"/>
      <c r="HE791" s="60"/>
      <c r="HF791" s="60"/>
      <c r="HG791" s="60"/>
      <c r="HH791" s="60"/>
      <c r="HI791" s="60"/>
      <c r="HJ791" s="60"/>
      <c r="HK791" s="60"/>
      <c r="HL791" s="60"/>
      <c r="HM791" s="60"/>
      <c r="HN791" s="60"/>
      <c r="HO791" s="60"/>
      <c r="HP791" s="60"/>
      <c r="HQ791" s="60"/>
      <c r="HR791" s="60"/>
      <c r="HS791" s="60"/>
      <c r="HT791" s="60"/>
      <c r="HU791" s="60"/>
      <c r="HV791" s="60"/>
      <c r="HW791" s="60"/>
      <c r="HX791" s="60"/>
      <c r="HY791" s="60"/>
      <c r="HZ791" s="60"/>
      <c r="IA791" s="60"/>
      <c r="IB791" s="60"/>
      <c r="IC791" s="60"/>
      <c r="ID791" s="60"/>
    </row>
    <row r="792" spans="1:238" s="59" customFormat="1" ht="38.25">
      <c r="A792" s="72"/>
      <c r="B792" s="115" t="s">
        <v>866</v>
      </c>
      <c r="C792" s="74">
        <v>2021</v>
      </c>
      <c r="D792" s="74">
        <v>0.2</v>
      </c>
      <c r="E792" s="123"/>
      <c r="F792" s="74">
        <v>7</v>
      </c>
      <c r="G792" s="75">
        <v>6311.51</v>
      </c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60"/>
      <c r="BE792" s="60"/>
      <c r="BF792" s="60"/>
      <c r="BG792" s="60"/>
      <c r="BH792" s="60"/>
      <c r="BI792" s="60"/>
      <c r="BJ792" s="60"/>
      <c r="BK792" s="60"/>
      <c r="BL792" s="60"/>
      <c r="BM792" s="60"/>
      <c r="BN792" s="60"/>
      <c r="BO792" s="60"/>
      <c r="BP792" s="60"/>
      <c r="BQ792" s="60"/>
      <c r="BR792" s="60"/>
      <c r="BS792" s="60"/>
      <c r="BT792" s="60"/>
      <c r="BU792" s="60"/>
      <c r="BV792" s="60"/>
      <c r="BW792" s="60"/>
      <c r="BX792" s="60"/>
      <c r="BY792" s="60"/>
      <c r="BZ792" s="60"/>
      <c r="CA792" s="60"/>
      <c r="CB792" s="60"/>
      <c r="CC792" s="60"/>
      <c r="CD792" s="60"/>
      <c r="CE792" s="60"/>
      <c r="CF792" s="60"/>
      <c r="CG792" s="60"/>
      <c r="CH792" s="60"/>
      <c r="CI792" s="60"/>
      <c r="CJ792" s="60"/>
      <c r="CK792" s="60"/>
      <c r="CL792" s="60"/>
      <c r="CM792" s="60"/>
      <c r="CN792" s="60"/>
      <c r="CO792" s="60"/>
      <c r="CP792" s="60"/>
      <c r="CQ792" s="60"/>
      <c r="CR792" s="60"/>
      <c r="CS792" s="60"/>
      <c r="CT792" s="60"/>
      <c r="CU792" s="60"/>
      <c r="CV792" s="60"/>
      <c r="CW792" s="60"/>
      <c r="CX792" s="60"/>
      <c r="CY792" s="60"/>
      <c r="CZ792" s="60"/>
      <c r="DA792" s="60"/>
      <c r="DB792" s="60"/>
      <c r="DC792" s="60"/>
      <c r="DD792" s="60"/>
      <c r="DE792" s="60"/>
      <c r="DF792" s="60"/>
      <c r="DG792" s="60"/>
      <c r="DH792" s="60"/>
      <c r="DI792" s="60"/>
      <c r="DJ792" s="60"/>
      <c r="DK792" s="60"/>
      <c r="DL792" s="60"/>
      <c r="DM792" s="60"/>
      <c r="DN792" s="60"/>
      <c r="DO792" s="60"/>
      <c r="DP792" s="60"/>
      <c r="DQ792" s="60"/>
      <c r="DR792" s="60"/>
      <c r="DS792" s="60"/>
      <c r="DT792" s="60"/>
      <c r="DU792" s="60"/>
      <c r="DV792" s="60"/>
      <c r="DW792" s="60"/>
      <c r="DX792" s="60"/>
      <c r="DY792" s="60"/>
      <c r="DZ792" s="60"/>
      <c r="EA792" s="60"/>
      <c r="EB792" s="60"/>
      <c r="EC792" s="60"/>
      <c r="ED792" s="60"/>
      <c r="EE792" s="60"/>
      <c r="EF792" s="60"/>
      <c r="EG792" s="60"/>
      <c r="EH792" s="60"/>
      <c r="EI792" s="60"/>
      <c r="EJ792" s="60"/>
      <c r="EK792" s="60"/>
      <c r="EL792" s="60"/>
      <c r="EM792" s="60"/>
      <c r="EN792" s="60"/>
      <c r="EO792" s="60"/>
      <c r="EP792" s="60"/>
      <c r="EQ792" s="60"/>
      <c r="ER792" s="60"/>
      <c r="ES792" s="60"/>
      <c r="ET792" s="60"/>
      <c r="EU792" s="60"/>
      <c r="EV792" s="60"/>
      <c r="EW792" s="60"/>
      <c r="EX792" s="60"/>
      <c r="EY792" s="60"/>
      <c r="EZ792" s="60"/>
      <c r="FA792" s="60"/>
      <c r="FB792" s="60"/>
      <c r="FC792" s="60"/>
      <c r="FD792" s="60"/>
      <c r="FE792" s="60"/>
      <c r="FF792" s="60"/>
      <c r="FG792" s="60"/>
      <c r="FH792" s="60"/>
      <c r="FI792" s="60"/>
      <c r="FJ792" s="60"/>
      <c r="FK792" s="60"/>
      <c r="FL792" s="60"/>
      <c r="FM792" s="60"/>
      <c r="FN792" s="60"/>
      <c r="FO792" s="60"/>
      <c r="FP792" s="60"/>
      <c r="FQ792" s="60"/>
      <c r="FR792" s="60"/>
      <c r="FS792" s="60"/>
      <c r="FT792" s="60"/>
      <c r="FU792" s="60"/>
      <c r="FV792" s="60"/>
      <c r="FW792" s="60"/>
      <c r="FX792" s="60"/>
      <c r="FY792" s="60"/>
      <c r="FZ792" s="60"/>
      <c r="GA792" s="60"/>
      <c r="GB792" s="60"/>
      <c r="GC792" s="60"/>
      <c r="GD792" s="60"/>
      <c r="GE792" s="60"/>
      <c r="GF792" s="60"/>
      <c r="GG792" s="60"/>
      <c r="GH792" s="60"/>
      <c r="GI792" s="60"/>
      <c r="GJ792" s="60"/>
      <c r="GK792" s="60"/>
      <c r="GL792" s="60"/>
      <c r="GM792" s="60"/>
      <c r="GN792" s="60"/>
      <c r="GO792" s="60"/>
      <c r="GP792" s="60"/>
      <c r="GQ792" s="60"/>
      <c r="GR792" s="60"/>
      <c r="GS792" s="60"/>
      <c r="GT792" s="60"/>
      <c r="GU792" s="60"/>
      <c r="GV792" s="60"/>
      <c r="GW792" s="60"/>
      <c r="GX792" s="60"/>
      <c r="GY792" s="60"/>
      <c r="GZ792" s="60"/>
      <c r="HA792" s="60"/>
      <c r="HB792" s="60"/>
      <c r="HC792" s="60"/>
      <c r="HD792" s="60"/>
      <c r="HE792" s="60"/>
      <c r="HF792" s="60"/>
      <c r="HG792" s="60"/>
      <c r="HH792" s="60"/>
      <c r="HI792" s="60"/>
      <c r="HJ792" s="60"/>
      <c r="HK792" s="60"/>
      <c r="HL792" s="60"/>
      <c r="HM792" s="60"/>
      <c r="HN792" s="60"/>
      <c r="HO792" s="60"/>
      <c r="HP792" s="60"/>
      <c r="HQ792" s="60"/>
      <c r="HR792" s="60"/>
      <c r="HS792" s="60"/>
      <c r="HT792" s="60"/>
      <c r="HU792" s="60"/>
      <c r="HV792" s="60"/>
      <c r="HW792" s="60"/>
      <c r="HX792" s="60"/>
      <c r="HY792" s="60"/>
      <c r="HZ792" s="60"/>
      <c r="IA792" s="60"/>
      <c r="IB792" s="60"/>
      <c r="IC792" s="60"/>
      <c r="ID792" s="60"/>
    </row>
    <row r="793" spans="1:238" s="59" customFormat="1" ht="38.25">
      <c r="A793" s="72"/>
      <c r="B793" s="115" t="s">
        <v>867</v>
      </c>
      <c r="C793" s="74">
        <v>2021</v>
      </c>
      <c r="D793" s="74">
        <v>0.2</v>
      </c>
      <c r="E793" s="123"/>
      <c r="F793" s="74">
        <v>5</v>
      </c>
      <c r="G793" s="75">
        <v>26644.78</v>
      </c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  <c r="BA793" s="60"/>
      <c r="BB793" s="60"/>
      <c r="BC793" s="60"/>
      <c r="BD793" s="60"/>
      <c r="BE793" s="60"/>
      <c r="BF793" s="60"/>
      <c r="BG793" s="60"/>
      <c r="BH793" s="60"/>
      <c r="BI793" s="60"/>
      <c r="BJ793" s="60"/>
      <c r="BK793" s="60"/>
      <c r="BL793" s="60"/>
      <c r="BM793" s="60"/>
      <c r="BN793" s="60"/>
      <c r="BO793" s="60"/>
      <c r="BP793" s="60"/>
      <c r="BQ793" s="60"/>
      <c r="BR793" s="60"/>
      <c r="BS793" s="60"/>
      <c r="BT793" s="60"/>
      <c r="BU793" s="60"/>
      <c r="BV793" s="60"/>
      <c r="BW793" s="60"/>
      <c r="BX793" s="60"/>
      <c r="BY793" s="60"/>
      <c r="BZ793" s="60"/>
      <c r="CA793" s="60"/>
      <c r="CB793" s="60"/>
      <c r="CC793" s="60"/>
      <c r="CD793" s="60"/>
      <c r="CE793" s="60"/>
      <c r="CF793" s="60"/>
      <c r="CG793" s="60"/>
      <c r="CH793" s="60"/>
      <c r="CI793" s="60"/>
      <c r="CJ793" s="60"/>
      <c r="CK793" s="60"/>
      <c r="CL793" s="60"/>
      <c r="CM793" s="60"/>
      <c r="CN793" s="60"/>
      <c r="CO793" s="60"/>
      <c r="CP793" s="60"/>
      <c r="CQ793" s="60"/>
      <c r="CR793" s="60"/>
      <c r="CS793" s="60"/>
      <c r="CT793" s="60"/>
      <c r="CU793" s="60"/>
      <c r="CV793" s="60"/>
      <c r="CW793" s="60"/>
      <c r="CX793" s="60"/>
      <c r="CY793" s="60"/>
      <c r="CZ793" s="60"/>
      <c r="DA793" s="60"/>
      <c r="DB793" s="60"/>
      <c r="DC793" s="60"/>
      <c r="DD793" s="60"/>
      <c r="DE793" s="60"/>
      <c r="DF793" s="60"/>
      <c r="DG793" s="60"/>
      <c r="DH793" s="60"/>
      <c r="DI793" s="60"/>
      <c r="DJ793" s="60"/>
      <c r="DK793" s="60"/>
      <c r="DL793" s="60"/>
      <c r="DM793" s="60"/>
      <c r="DN793" s="60"/>
      <c r="DO793" s="60"/>
      <c r="DP793" s="60"/>
      <c r="DQ793" s="60"/>
      <c r="DR793" s="60"/>
      <c r="DS793" s="60"/>
      <c r="DT793" s="60"/>
      <c r="DU793" s="60"/>
      <c r="DV793" s="60"/>
      <c r="DW793" s="60"/>
      <c r="DX793" s="60"/>
      <c r="DY793" s="60"/>
      <c r="DZ793" s="60"/>
      <c r="EA793" s="60"/>
      <c r="EB793" s="60"/>
      <c r="EC793" s="60"/>
      <c r="ED793" s="60"/>
      <c r="EE793" s="60"/>
      <c r="EF793" s="60"/>
      <c r="EG793" s="60"/>
      <c r="EH793" s="60"/>
      <c r="EI793" s="60"/>
      <c r="EJ793" s="60"/>
      <c r="EK793" s="60"/>
      <c r="EL793" s="60"/>
      <c r="EM793" s="60"/>
      <c r="EN793" s="60"/>
      <c r="EO793" s="60"/>
      <c r="EP793" s="60"/>
      <c r="EQ793" s="60"/>
      <c r="ER793" s="60"/>
      <c r="ES793" s="60"/>
      <c r="ET793" s="60"/>
      <c r="EU793" s="60"/>
      <c r="EV793" s="60"/>
      <c r="EW793" s="60"/>
      <c r="EX793" s="60"/>
      <c r="EY793" s="60"/>
      <c r="EZ793" s="60"/>
      <c r="FA793" s="60"/>
      <c r="FB793" s="60"/>
      <c r="FC793" s="60"/>
      <c r="FD793" s="60"/>
      <c r="FE793" s="60"/>
      <c r="FF793" s="60"/>
      <c r="FG793" s="60"/>
      <c r="FH793" s="60"/>
      <c r="FI793" s="60"/>
      <c r="FJ793" s="60"/>
      <c r="FK793" s="60"/>
      <c r="FL793" s="60"/>
      <c r="FM793" s="60"/>
      <c r="FN793" s="60"/>
      <c r="FO793" s="60"/>
      <c r="FP793" s="60"/>
      <c r="FQ793" s="60"/>
      <c r="FR793" s="60"/>
      <c r="FS793" s="60"/>
      <c r="FT793" s="60"/>
      <c r="FU793" s="60"/>
      <c r="FV793" s="60"/>
      <c r="FW793" s="60"/>
      <c r="FX793" s="60"/>
      <c r="FY793" s="60"/>
      <c r="FZ793" s="60"/>
      <c r="GA793" s="60"/>
      <c r="GB793" s="60"/>
      <c r="GC793" s="60"/>
      <c r="GD793" s="60"/>
      <c r="GE793" s="60"/>
      <c r="GF793" s="60"/>
      <c r="GG793" s="60"/>
      <c r="GH793" s="60"/>
      <c r="GI793" s="60"/>
      <c r="GJ793" s="60"/>
      <c r="GK793" s="60"/>
      <c r="GL793" s="60"/>
      <c r="GM793" s="60"/>
      <c r="GN793" s="60"/>
      <c r="GO793" s="60"/>
      <c r="GP793" s="60"/>
      <c r="GQ793" s="60"/>
      <c r="GR793" s="60"/>
      <c r="GS793" s="60"/>
      <c r="GT793" s="60"/>
      <c r="GU793" s="60"/>
      <c r="GV793" s="60"/>
      <c r="GW793" s="60"/>
      <c r="GX793" s="60"/>
      <c r="GY793" s="60"/>
      <c r="GZ793" s="60"/>
      <c r="HA793" s="60"/>
      <c r="HB793" s="60"/>
      <c r="HC793" s="60"/>
      <c r="HD793" s="60"/>
      <c r="HE793" s="60"/>
      <c r="HF793" s="60"/>
      <c r="HG793" s="60"/>
      <c r="HH793" s="60"/>
      <c r="HI793" s="60"/>
      <c r="HJ793" s="60"/>
      <c r="HK793" s="60"/>
      <c r="HL793" s="60"/>
      <c r="HM793" s="60"/>
      <c r="HN793" s="60"/>
      <c r="HO793" s="60"/>
      <c r="HP793" s="60"/>
      <c r="HQ793" s="60"/>
      <c r="HR793" s="60"/>
      <c r="HS793" s="60"/>
      <c r="HT793" s="60"/>
      <c r="HU793" s="60"/>
      <c r="HV793" s="60"/>
      <c r="HW793" s="60"/>
      <c r="HX793" s="60"/>
      <c r="HY793" s="60"/>
      <c r="HZ793" s="60"/>
      <c r="IA793" s="60"/>
      <c r="IB793" s="60"/>
      <c r="IC793" s="60"/>
      <c r="ID793" s="60"/>
    </row>
    <row r="794" spans="1:238" s="59" customFormat="1" ht="51">
      <c r="A794" s="72"/>
      <c r="B794" s="115" t="s">
        <v>868</v>
      </c>
      <c r="C794" s="74">
        <v>2021</v>
      </c>
      <c r="D794" s="74">
        <v>0.2</v>
      </c>
      <c r="E794" s="123"/>
      <c r="F794" s="74">
        <v>5</v>
      </c>
      <c r="G794" s="75">
        <v>6316.94</v>
      </c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  <c r="BA794" s="60"/>
      <c r="BB794" s="60"/>
      <c r="BC794" s="60"/>
      <c r="BD794" s="60"/>
      <c r="BE794" s="60"/>
      <c r="BF794" s="60"/>
      <c r="BG794" s="60"/>
      <c r="BH794" s="60"/>
      <c r="BI794" s="60"/>
      <c r="BJ794" s="60"/>
      <c r="BK794" s="60"/>
      <c r="BL794" s="60"/>
      <c r="BM794" s="60"/>
      <c r="BN794" s="60"/>
      <c r="BO794" s="60"/>
      <c r="BP794" s="60"/>
      <c r="BQ794" s="60"/>
      <c r="BR794" s="60"/>
      <c r="BS794" s="60"/>
      <c r="BT794" s="60"/>
      <c r="BU794" s="60"/>
      <c r="BV794" s="60"/>
      <c r="BW794" s="60"/>
      <c r="BX794" s="60"/>
      <c r="BY794" s="60"/>
      <c r="BZ794" s="60"/>
      <c r="CA794" s="60"/>
      <c r="CB794" s="60"/>
      <c r="CC794" s="60"/>
      <c r="CD794" s="60"/>
      <c r="CE794" s="60"/>
      <c r="CF794" s="60"/>
      <c r="CG794" s="60"/>
      <c r="CH794" s="60"/>
      <c r="CI794" s="60"/>
      <c r="CJ794" s="60"/>
      <c r="CK794" s="60"/>
      <c r="CL794" s="60"/>
      <c r="CM794" s="60"/>
      <c r="CN794" s="60"/>
      <c r="CO794" s="60"/>
      <c r="CP794" s="60"/>
      <c r="CQ794" s="60"/>
      <c r="CR794" s="60"/>
      <c r="CS794" s="60"/>
      <c r="CT794" s="60"/>
      <c r="CU794" s="60"/>
      <c r="CV794" s="60"/>
      <c r="CW794" s="60"/>
      <c r="CX794" s="60"/>
      <c r="CY794" s="60"/>
      <c r="CZ794" s="60"/>
      <c r="DA794" s="60"/>
      <c r="DB794" s="60"/>
      <c r="DC794" s="60"/>
      <c r="DD794" s="60"/>
      <c r="DE794" s="60"/>
      <c r="DF794" s="60"/>
      <c r="DG794" s="60"/>
      <c r="DH794" s="60"/>
      <c r="DI794" s="60"/>
      <c r="DJ794" s="60"/>
      <c r="DK794" s="60"/>
      <c r="DL794" s="60"/>
      <c r="DM794" s="60"/>
      <c r="DN794" s="60"/>
      <c r="DO794" s="60"/>
      <c r="DP794" s="60"/>
      <c r="DQ794" s="60"/>
      <c r="DR794" s="60"/>
      <c r="DS794" s="60"/>
      <c r="DT794" s="60"/>
      <c r="DU794" s="60"/>
      <c r="DV794" s="60"/>
      <c r="DW794" s="60"/>
      <c r="DX794" s="60"/>
      <c r="DY794" s="60"/>
      <c r="DZ794" s="60"/>
      <c r="EA794" s="60"/>
      <c r="EB794" s="60"/>
      <c r="EC794" s="60"/>
      <c r="ED794" s="60"/>
      <c r="EE794" s="60"/>
      <c r="EF794" s="60"/>
      <c r="EG794" s="60"/>
      <c r="EH794" s="60"/>
      <c r="EI794" s="60"/>
      <c r="EJ794" s="60"/>
      <c r="EK794" s="60"/>
      <c r="EL794" s="60"/>
      <c r="EM794" s="60"/>
      <c r="EN794" s="60"/>
      <c r="EO794" s="60"/>
      <c r="EP794" s="60"/>
      <c r="EQ794" s="60"/>
      <c r="ER794" s="60"/>
      <c r="ES794" s="60"/>
      <c r="ET794" s="60"/>
      <c r="EU794" s="60"/>
      <c r="EV794" s="60"/>
      <c r="EW794" s="60"/>
      <c r="EX794" s="60"/>
      <c r="EY794" s="60"/>
      <c r="EZ794" s="60"/>
      <c r="FA794" s="60"/>
      <c r="FB794" s="60"/>
      <c r="FC794" s="60"/>
      <c r="FD794" s="60"/>
      <c r="FE794" s="60"/>
      <c r="FF794" s="60"/>
      <c r="FG794" s="60"/>
      <c r="FH794" s="60"/>
      <c r="FI794" s="60"/>
      <c r="FJ794" s="60"/>
      <c r="FK794" s="60"/>
      <c r="FL794" s="60"/>
      <c r="FM794" s="60"/>
      <c r="FN794" s="60"/>
      <c r="FO794" s="60"/>
      <c r="FP794" s="60"/>
      <c r="FQ794" s="60"/>
      <c r="FR794" s="60"/>
      <c r="FS794" s="60"/>
      <c r="FT794" s="60"/>
      <c r="FU794" s="60"/>
      <c r="FV794" s="60"/>
      <c r="FW794" s="60"/>
      <c r="FX794" s="60"/>
      <c r="FY794" s="60"/>
      <c r="FZ794" s="60"/>
      <c r="GA794" s="60"/>
      <c r="GB794" s="60"/>
      <c r="GC794" s="60"/>
      <c r="GD794" s="60"/>
      <c r="GE794" s="60"/>
      <c r="GF794" s="60"/>
      <c r="GG794" s="60"/>
      <c r="GH794" s="60"/>
      <c r="GI794" s="60"/>
      <c r="GJ794" s="60"/>
      <c r="GK794" s="60"/>
      <c r="GL794" s="60"/>
      <c r="GM794" s="60"/>
      <c r="GN794" s="60"/>
      <c r="GO794" s="60"/>
      <c r="GP794" s="60"/>
      <c r="GQ794" s="60"/>
      <c r="GR794" s="60"/>
      <c r="GS794" s="60"/>
      <c r="GT794" s="60"/>
      <c r="GU794" s="60"/>
      <c r="GV794" s="60"/>
      <c r="GW794" s="60"/>
      <c r="GX794" s="60"/>
      <c r="GY794" s="60"/>
      <c r="GZ794" s="60"/>
      <c r="HA794" s="60"/>
      <c r="HB794" s="60"/>
      <c r="HC794" s="60"/>
      <c r="HD794" s="60"/>
      <c r="HE794" s="60"/>
      <c r="HF794" s="60"/>
      <c r="HG794" s="60"/>
      <c r="HH794" s="60"/>
      <c r="HI794" s="60"/>
      <c r="HJ794" s="60"/>
      <c r="HK794" s="60"/>
      <c r="HL794" s="60"/>
      <c r="HM794" s="60"/>
      <c r="HN794" s="60"/>
      <c r="HO794" s="60"/>
      <c r="HP794" s="60"/>
      <c r="HQ794" s="60"/>
      <c r="HR794" s="60"/>
      <c r="HS794" s="60"/>
      <c r="HT794" s="60"/>
      <c r="HU794" s="60"/>
      <c r="HV794" s="60"/>
      <c r="HW794" s="60"/>
      <c r="HX794" s="60"/>
      <c r="HY794" s="60"/>
      <c r="HZ794" s="60"/>
      <c r="IA794" s="60"/>
      <c r="IB794" s="60"/>
      <c r="IC794" s="60"/>
      <c r="ID794" s="60"/>
    </row>
    <row r="795" spans="1:238" s="59" customFormat="1" ht="38.25">
      <c r="A795" s="72"/>
      <c r="B795" s="115" t="s">
        <v>869</v>
      </c>
      <c r="C795" s="74">
        <v>2021</v>
      </c>
      <c r="D795" s="74">
        <v>0.2</v>
      </c>
      <c r="E795" s="123"/>
      <c r="F795" s="74">
        <v>6</v>
      </c>
      <c r="G795" s="75">
        <v>7217.16</v>
      </c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  <c r="BA795" s="60"/>
      <c r="BB795" s="60"/>
      <c r="BC795" s="60"/>
      <c r="BD795" s="60"/>
      <c r="BE795" s="60"/>
      <c r="BF795" s="60"/>
      <c r="BG795" s="60"/>
      <c r="BH795" s="60"/>
      <c r="BI795" s="60"/>
      <c r="BJ795" s="60"/>
      <c r="BK795" s="60"/>
      <c r="BL795" s="60"/>
      <c r="BM795" s="60"/>
      <c r="BN795" s="60"/>
      <c r="BO795" s="60"/>
      <c r="BP795" s="60"/>
      <c r="BQ795" s="60"/>
      <c r="BR795" s="60"/>
      <c r="BS795" s="60"/>
      <c r="BT795" s="60"/>
      <c r="BU795" s="60"/>
      <c r="BV795" s="60"/>
      <c r="BW795" s="60"/>
      <c r="BX795" s="60"/>
      <c r="BY795" s="60"/>
      <c r="BZ795" s="60"/>
      <c r="CA795" s="60"/>
      <c r="CB795" s="60"/>
      <c r="CC795" s="60"/>
      <c r="CD795" s="60"/>
      <c r="CE795" s="60"/>
      <c r="CF795" s="60"/>
      <c r="CG795" s="60"/>
      <c r="CH795" s="60"/>
      <c r="CI795" s="60"/>
      <c r="CJ795" s="60"/>
      <c r="CK795" s="60"/>
      <c r="CL795" s="60"/>
      <c r="CM795" s="60"/>
      <c r="CN795" s="60"/>
      <c r="CO795" s="60"/>
      <c r="CP795" s="60"/>
      <c r="CQ795" s="60"/>
      <c r="CR795" s="60"/>
      <c r="CS795" s="60"/>
      <c r="CT795" s="60"/>
      <c r="CU795" s="60"/>
      <c r="CV795" s="60"/>
      <c r="CW795" s="60"/>
      <c r="CX795" s="60"/>
      <c r="CY795" s="60"/>
      <c r="CZ795" s="60"/>
      <c r="DA795" s="60"/>
      <c r="DB795" s="60"/>
      <c r="DC795" s="60"/>
      <c r="DD795" s="60"/>
      <c r="DE795" s="60"/>
      <c r="DF795" s="60"/>
      <c r="DG795" s="60"/>
      <c r="DH795" s="60"/>
      <c r="DI795" s="60"/>
      <c r="DJ795" s="60"/>
      <c r="DK795" s="60"/>
      <c r="DL795" s="60"/>
      <c r="DM795" s="60"/>
      <c r="DN795" s="60"/>
      <c r="DO795" s="60"/>
      <c r="DP795" s="60"/>
      <c r="DQ795" s="60"/>
      <c r="DR795" s="60"/>
      <c r="DS795" s="60"/>
      <c r="DT795" s="60"/>
      <c r="DU795" s="60"/>
      <c r="DV795" s="60"/>
      <c r="DW795" s="60"/>
      <c r="DX795" s="60"/>
      <c r="DY795" s="60"/>
      <c r="DZ795" s="60"/>
      <c r="EA795" s="60"/>
      <c r="EB795" s="60"/>
      <c r="EC795" s="60"/>
      <c r="ED795" s="60"/>
      <c r="EE795" s="60"/>
      <c r="EF795" s="60"/>
      <c r="EG795" s="60"/>
      <c r="EH795" s="60"/>
      <c r="EI795" s="60"/>
      <c r="EJ795" s="60"/>
      <c r="EK795" s="60"/>
      <c r="EL795" s="60"/>
      <c r="EM795" s="60"/>
      <c r="EN795" s="60"/>
      <c r="EO795" s="60"/>
      <c r="EP795" s="60"/>
      <c r="EQ795" s="60"/>
      <c r="ER795" s="60"/>
      <c r="ES795" s="60"/>
      <c r="ET795" s="60"/>
      <c r="EU795" s="60"/>
      <c r="EV795" s="60"/>
      <c r="EW795" s="60"/>
      <c r="EX795" s="60"/>
      <c r="EY795" s="60"/>
      <c r="EZ795" s="60"/>
      <c r="FA795" s="60"/>
      <c r="FB795" s="60"/>
      <c r="FC795" s="60"/>
      <c r="FD795" s="60"/>
      <c r="FE795" s="60"/>
      <c r="FF795" s="60"/>
      <c r="FG795" s="60"/>
      <c r="FH795" s="60"/>
      <c r="FI795" s="60"/>
      <c r="FJ795" s="60"/>
      <c r="FK795" s="60"/>
      <c r="FL795" s="60"/>
      <c r="FM795" s="60"/>
      <c r="FN795" s="60"/>
      <c r="FO795" s="60"/>
      <c r="FP795" s="60"/>
      <c r="FQ795" s="60"/>
      <c r="FR795" s="60"/>
      <c r="FS795" s="60"/>
      <c r="FT795" s="60"/>
      <c r="FU795" s="60"/>
      <c r="FV795" s="60"/>
      <c r="FW795" s="60"/>
      <c r="FX795" s="60"/>
      <c r="FY795" s="60"/>
      <c r="FZ795" s="60"/>
      <c r="GA795" s="60"/>
      <c r="GB795" s="60"/>
      <c r="GC795" s="60"/>
      <c r="GD795" s="60"/>
      <c r="GE795" s="60"/>
      <c r="GF795" s="60"/>
      <c r="GG795" s="60"/>
      <c r="GH795" s="60"/>
      <c r="GI795" s="60"/>
      <c r="GJ795" s="60"/>
      <c r="GK795" s="60"/>
      <c r="GL795" s="60"/>
      <c r="GM795" s="60"/>
      <c r="GN795" s="60"/>
      <c r="GO795" s="60"/>
      <c r="GP795" s="60"/>
      <c r="GQ795" s="60"/>
      <c r="GR795" s="60"/>
      <c r="GS795" s="60"/>
      <c r="GT795" s="60"/>
      <c r="GU795" s="60"/>
      <c r="GV795" s="60"/>
      <c r="GW795" s="60"/>
      <c r="GX795" s="60"/>
      <c r="GY795" s="60"/>
      <c r="GZ795" s="60"/>
      <c r="HA795" s="60"/>
      <c r="HB795" s="60"/>
      <c r="HC795" s="60"/>
      <c r="HD795" s="60"/>
      <c r="HE795" s="60"/>
      <c r="HF795" s="60"/>
      <c r="HG795" s="60"/>
      <c r="HH795" s="60"/>
      <c r="HI795" s="60"/>
      <c r="HJ795" s="60"/>
      <c r="HK795" s="60"/>
      <c r="HL795" s="60"/>
      <c r="HM795" s="60"/>
      <c r="HN795" s="60"/>
      <c r="HO795" s="60"/>
      <c r="HP795" s="60"/>
      <c r="HQ795" s="60"/>
      <c r="HR795" s="60"/>
      <c r="HS795" s="60"/>
      <c r="HT795" s="60"/>
      <c r="HU795" s="60"/>
      <c r="HV795" s="60"/>
      <c r="HW795" s="60"/>
      <c r="HX795" s="60"/>
      <c r="HY795" s="60"/>
      <c r="HZ795" s="60"/>
      <c r="IA795" s="60"/>
      <c r="IB795" s="60"/>
      <c r="IC795" s="60"/>
      <c r="ID795" s="60"/>
    </row>
    <row r="796" spans="1:238" s="59" customFormat="1" ht="38.25">
      <c r="A796" s="72"/>
      <c r="B796" s="115" t="s">
        <v>870</v>
      </c>
      <c r="C796" s="74">
        <v>2021</v>
      </c>
      <c r="D796" s="74">
        <v>0.2</v>
      </c>
      <c r="E796" s="123"/>
      <c r="F796" s="74">
        <v>7</v>
      </c>
      <c r="G796" s="75">
        <v>7217.16</v>
      </c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60"/>
      <c r="AY796" s="60"/>
      <c r="AZ796" s="60"/>
      <c r="BA796" s="60"/>
      <c r="BB796" s="60"/>
      <c r="BC796" s="60"/>
      <c r="BD796" s="60"/>
      <c r="BE796" s="60"/>
      <c r="BF796" s="60"/>
      <c r="BG796" s="60"/>
      <c r="BH796" s="60"/>
      <c r="BI796" s="60"/>
      <c r="BJ796" s="60"/>
      <c r="BK796" s="60"/>
      <c r="BL796" s="60"/>
      <c r="BM796" s="60"/>
      <c r="BN796" s="60"/>
      <c r="BO796" s="60"/>
      <c r="BP796" s="60"/>
      <c r="BQ796" s="60"/>
      <c r="BR796" s="60"/>
      <c r="BS796" s="60"/>
      <c r="BT796" s="60"/>
      <c r="BU796" s="60"/>
      <c r="BV796" s="60"/>
      <c r="BW796" s="60"/>
      <c r="BX796" s="60"/>
      <c r="BY796" s="60"/>
      <c r="BZ796" s="60"/>
      <c r="CA796" s="60"/>
      <c r="CB796" s="60"/>
      <c r="CC796" s="60"/>
      <c r="CD796" s="60"/>
      <c r="CE796" s="60"/>
      <c r="CF796" s="60"/>
      <c r="CG796" s="60"/>
      <c r="CH796" s="60"/>
      <c r="CI796" s="60"/>
      <c r="CJ796" s="60"/>
      <c r="CK796" s="60"/>
      <c r="CL796" s="60"/>
      <c r="CM796" s="60"/>
      <c r="CN796" s="60"/>
      <c r="CO796" s="60"/>
      <c r="CP796" s="60"/>
      <c r="CQ796" s="60"/>
      <c r="CR796" s="60"/>
      <c r="CS796" s="60"/>
      <c r="CT796" s="60"/>
      <c r="CU796" s="60"/>
      <c r="CV796" s="60"/>
      <c r="CW796" s="60"/>
      <c r="CX796" s="60"/>
      <c r="CY796" s="60"/>
      <c r="CZ796" s="60"/>
      <c r="DA796" s="60"/>
      <c r="DB796" s="60"/>
      <c r="DC796" s="60"/>
      <c r="DD796" s="60"/>
      <c r="DE796" s="60"/>
      <c r="DF796" s="60"/>
      <c r="DG796" s="60"/>
      <c r="DH796" s="60"/>
      <c r="DI796" s="60"/>
      <c r="DJ796" s="60"/>
      <c r="DK796" s="60"/>
      <c r="DL796" s="60"/>
      <c r="DM796" s="60"/>
      <c r="DN796" s="60"/>
      <c r="DO796" s="60"/>
      <c r="DP796" s="60"/>
      <c r="DQ796" s="60"/>
      <c r="DR796" s="60"/>
      <c r="DS796" s="60"/>
      <c r="DT796" s="60"/>
      <c r="DU796" s="60"/>
      <c r="DV796" s="60"/>
      <c r="DW796" s="60"/>
      <c r="DX796" s="60"/>
      <c r="DY796" s="60"/>
      <c r="DZ796" s="60"/>
      <c r="EA796" s="60"/>
      <c r="EB796" s="60"/>
      <c r="EC796" s="60"/>
      <c r="ED796" s="60"/>
      <c r="EE796" s="60"/>
      <c r="EF796" s="60"/>
      <c r="EG796" s="60"/>
      <c r="EH796" s="60"/>
      <c r="EI796" s="60"/>
      <c r="EJ796" s="60"/>
      <c r="EK796" s="60"/>
      <c r="EL796" s="60"/>
      <c r="EM796" s="60"/>
      <c r="EN796" s="60"/>
      <c r="EO796" s="60"/>
      <c r="EP796" s="60"/>
      <c r="EQ796" s="60"/>
      <c r="ER796" s="60"/>
      <c r="ES796" s="60"/>
      <c r="ET796" s="60"/>
      <c r="EU796" s="60"/>
      <c r="EV796" s="60"/>
      <c r="EW796" s="60"/>
      <c r="EX796" s="60"/>
      <c r="EY796" s="60"/>
      <c r="EZ796" s="60"/>
      <c r="FA796" s="60"/>
      <c r="FB796" s="60"/>
      <c r="FC796" s="60"/>
      <c r="FD796" s="60"/>
      <c r="FE796" s="60"/>
      <c r="FF796" s="60"/>
      <c r="FG796" s="60"/>
      <c r="FH796" s="60"/>
      <c r="FI796" s="60"/>
      <c r="FJ796" s="60"/>
      <c r="FK796" s="60"/>
      <c r="FL796" s="60"/>
      <c r="FM796" s="60"/>
      <c r="FN796" s="60"/>
      <c r="FO796" s="60"/>
      <c r="FP796" s="60"/>
      <c r="FQ796" s="60"/>
      <c r="FR796" s="60"/>
      <c r="FS796" s="60"/>
      <c r="FT796" s="60"/>
      <c r="FU796" s="60"/>
      <c r="FV796" s="60"/>
      <c r="FW796" s="60"/>
      <c r="FX796" s="60"/>
      <c r="FY796" s="60"/>
      <c r="FZ796" s="60"/>
      <c r="GA796" s="60"/>
      <c r="GB796" s="60"/>
      <c r="GC796" s="60"/>
      <c r="GD796" s="60"/>
      <c r="GE796" s="60"/>
      <c r="GF796" s="60"/>
      <c r="GG796" s="60"/>
      <c r="GH796" s="60"/>
      <c r="GI796" s="60"/>
      <c r="GJ796" s="60"/>
      <c r="GK796" s="60"/>
      <c r="GL796" s="60"/>
      <c r="GM796" s="60"/>
      <c r="GN796" s="60"/>
      <c r="GO796" s="60"/>
      <c r="GP796" s="60"/>
      <c r="GQ796" s="60"/>
      <c r="GR796" s="60"/>
      <c r="GS796" s="60"/>
      <c r="GT796" s="60"/>
      <c r="GU796" s="60"/>
      <c r="GV796" s="60"/>
      <c r="GW796" s="60"/>
      <c r="GX796" s="60"/>
      <c r="GY796" s="60"/>
      <c r="GZ796" s="60"/>
      <c r="HA796" s="60"/>
      <c r="HB796" s="60"/>
      <c r="HC796" s="60"/>
      <c r="HD796" s="60"/>
      <c r="HE796" s="60"/>
      <c r="HF796" s="60"/>
      <c r="HG796" s="60"/>
      <c r="HH796" s="60"/>
      <c r="HI796" s="60"/>
      <c r="HJ796" s="60"/>
      <c r="HK796" s="60"/>
      <c r="HL796" s="60"/>
      <c r="HM796" s="60"/>
      <c r="HN796" s="60"/>
      <c r="HO796" s="60"/>
      <c r="HP796" s="60"/>
      <c r="HQ796" s="60"/>
      <c r="HR796" s="60"/>
      <c r="HS796" s="60"/>
      <c r="HT796" s="60"/>
      <c r="HU796" s="60"/>
      <c r="HV796" s="60"/>
      <c r="HW796" s="60"/>
      <c r="HX796" s="60"/>
      <c r="HY796" s="60"/>
      <c r="HZ796" s="60"/>
      <c r="IA796" s="60"/>
      <c r="IB796" s="60"/>
      <c r="IC796" s="60"/>
      <c r="ID796" s="60"/>
    </row>
    <row r="797" spans="1:238" s="59" customFormat="1" ht="38.25">
      <c r="A797" s="72"/>
      <c r="B797" s="115" t="s">
        <v>871</v>
      </c>
      <c r="C797" s="74">
        <v>2021</v>
      </c>
      <c r="D797" s="74">
        <v>0.2</v>
      </c>
      <c r="E797" s="123"/>
      <c r="F797" s="74">
        <v>7</v>
      </c>
      <c r="G797" s="75">
        <v>7217.14</v>
      </c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60"/>
      <c r="AY797" s="60"/>
      <c r="AZ797" s="60"/>
      <c r="BA797" s="60"/>
      <c r="BB797" s="60"/>
      <c r="BC797" s="60"/>
      <c r="BD797" s="60"/>
      <c r="BE797" s="60"/>
      <c r="BF797" s="60"/>
      <c r="BG797" s="60"/>
      <c r="BH797" s="60"/>
      <c r="BI797" s="60"/>
      <c r="BJ797" s="60"/>
      <c r="BK797" s="60"/>
      <c r="BL797" s="60"/>
      <c r="BM797" s="60"/>
      <c r="BN797" s="60"/>
      <c r="BO797" s="60"/>
      <c r="BP797" s="60"/>
      <c r="BQ797" s="60"/>
      <c r="BR797" s="60"/>
      <c r="BS797" s="60"/>
      <c r="BT797" s="60"/>
      <c r="BU797" s="60"/>
      <c r="BV797" s="60"/>
      <c r="BW797" s="60"/>
      <c r="BX797" s="60"/>
      <c r="BY797" s="60"/>
      <c r="BZ797" s="60"/>
      <c r="CA797" s="60"/>
      <c r="CB797" s="60"/>
      <c r="CC797" s="60"/>
      <c r="CD797" s="60"/>
      <c r="CE797" s="60"/>
      <c r="CF797" s="60"/>
      <c r="CG797" s="60"/>
      <c r="CH797" s="60"/>
      <c r="CI797" s="60"/>
      <c r="CJ797" s="60"/>
      <c r="CK797" s="60"/>
      <c r="CL797" s="60"/>
      <c r="CM797" s="60"/>
      <c r="CN797" s="60"/>
      <c r="CO797" s="60"/>
      <c r="CP797" s="60"/>
      <c r="CQ797" s="60"/>
      <c r="CR797" s="60"/>
      <c r="CS797" s="60"/>
      <c r="CT797" s="60"/>
      <c r="CU797" s="60"/>
      <c r="CV797" s="60"/>
      <c r="CW797" s="60"/>
      <c r="CX797" s="60"/>
      <c r="CY797" s="60"/>
      <c r="CZ797" s="60"/>
      <c r="DA797" s="60"/>
      <c r="DB797" s="60"/>
      <c r="DC797" s="60"/>
      <c r="DD797" s="60"/>
      <c r="DE797" s="60"/>
      <c r="DF797" s="60"/>
      <c r="DG797" s="60"/>
      <c r="DH797" s="60"/>
      <c r="DI797" s="60"/>
      <c r="DJ797" s="60"/>
      <c r="DK797" s="60"/>
      <c r="DL797" s="60"/>
      <c r="DM797" s="60"/>
      <c r="DN797" s="60"/>
      <c r="DO797" s="60"/>
      <c r="DP797" s="60"/>
      <c r="DQ797" s="60"/>
      <c r="DR797" s="60"/>
      <c r="DS797" s="60"/>
      <c r="DT797" s="60"/>
      <c r="DU797" s="60"/>
      <c r="DV797" s="60"/>
      <c r="DW797" s="60"/>
      <c r="DX797" s="60"/>
      <c r="DY797" s="60"/>
      <c r="DZ797" s="60"/>
      <c r="EA797" s="60"/>
      <c r="EB797" s="60"/>
      <c r="EC797" s="60"/>
      <c r="ED797" s="60"/>
      <c r="EE797" s="60"/>
      <c r="EF797" s="60"/>
      <c r="EG797" s="60"/>
      <c r="EH797" s="60"/>
      <c r="EI797" s="60"/>
      <c r="EJ797" s="60"/>
      <c r="EK797" s="60"/>
      <c r="EL797" s="60"/>
      <c r="EM797" s="60"/>
      <c r="EN797" s="60"/>
      <c r="EO797" s="60"/>
      <c r="EP797" s="60"/>
      <c r="EQ797" s="60"/>
      <c r="ER797" s="60"/>
      <c r="ES797" s="60"/>
      <c r="ET797" s="60"/>
      <c r="EU797" s="60"/>
      <c r="EV797" s="60"/>
      <c r="EW797" s="60"/>
      <c r="EX797" s="60"/>
      <c r="EY797" s="60"/>
      <c r="EZ797" s="60"/>
      <c r="FA797" s="60"/>
      <c r="FB797" s="60"/>
      <c r="FC797" s="60"/>
      <c r="FD797" s="60"/>
      <c r="FE797" s="60"/>
      <c r="FF797" s="60"/>
      <c r="FG797" s="60"/>
      <c r="FH797" s="60"/>
      <c r="FI797" s="60"/>
      <c r="FJ797" s="60"/>
      <c r="FK797" s="60"/>
      <c r="FL797" s="60"/>
      <c r="FM797" s="60"/>
      <c r="FN797" s="60"/>
      <c r="FO797" s="60"/>
      <c r="FP797" s="60"/>
      <c r="FQ797" s="60"/>
      <c r="FR797" s="60"/>
      <c r="FS797" s="60"/>
      <c r="FT797" s="60"/>
      <c r="FU797" s="60"/>
      <c r="FV797" s="60"/>
      <c r="FW797" s="60"/>
      <c r="FX797" s="60"/>
      <c r="FY797" s="60"/>
      <c r="FZ797" s="60"/>
      <c r="GA797" s="60"/>
      <c r="GB797" s="60"/>
      <c r="GC797" s="60"/>
      <c r="GD797" s="60"/>
      <c r="GE797" s="60"/>
      <c r="GF797" s="60"/>
      <c r="GG797" s="60"/>
      <c r="GH797" s="60"/>
      <c r="GI797" s="60"/>
      <c r="GJ797" s="60"/>
      <c r="GK797" s="60"/>
      <c r="GL797" s="60"/>
      <c r="GM797" s="60"/>
      <c r="GN797" s="60"/>
      <c r="GO797" s="60"/>
      <c r="GP797" s="60"/>
      <c r="GQ797" s="60"/>
      <c r="GR797" s="60"/>
      <c r="GS797" s="60"/>
      <c r="GT797" s="60"/>
      <c r="GU797" s="60"/>
      <c r="GV797" s="60"/>
      <c r="GW797" s="60"/>
      <c r="GX797" s="60"/>
      <c r="GY797" s="60"/>
      <c r="GZ797" s="60"/>
      <c r="HA797" s="60"/>
      <c r="HB797" s="60"/>
      <c r="HC797" s="60"/>
      <c r="HD797" s="60"/>
      <c r="HE797" s="60"/>
      <c r="HF797" s="60"/>
      <c r="HG797" s="60"/>
      <c r="HH797" s="60"/>
      <c r="HI797" s="60"/>
      <c r="HJ797" s="60"/>
      <c r="HK797" s="60"/>
      <c r="HL797" s="60"/>
      <c r="HM797" s="60"/>
      <c r="HN797" s="60"/>
      <c r="HO797" s="60"/>
      <c r="HP797" s="60"/>
      <c r="HQ797" s="60"/>
      <c r="HR797" s="60"/>
      <c r="HS797" s="60"/>
      <c r="HT797" s="60"/>
      <c r="HU797" s="60"/>
      <c r="HV797" s="60"/>
      <c r="HW797" s="60"/>
      <c r="HX797" s="60"/>
      <c r="HY797" s="60"/>
      <c r="HZ797" s="60"/>
      <c r="IA797" s="60"/>
      <c r="IB797" s="60"/>
      <c r="IC797" s="60"/>
      <c r="ID797" s="60"/>
    </row>
    <row r="798" spans="1:238" s="59" customFormat="1" ht="38.25">
      <c r="A798" s="72"/>
      <c r="B798" s="115" t="s">
        <v>872</v>
      </c>
      <c r="C798" s="74">
        <v>2021</v>
      </c>
      <c r="D798" s="74">
        <v>0.2</v>
      </c>
      <c r="E798" s="123"/>
      <c r="F798" s="74">
        <v>15</v>
      </c>
      <c r="G798" s="75">
        <v>11690.05</v>
      </c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  <c r="BA798" s="60"/>
      <c r="BB798" s="60"/>
      <c r="BC798" s="60"/>
      <c r="BD798" s="60"/>
      <c r="BE798" s="60"/>
      <c r="BF798" s="60"/>
      <c r="BG798" s="60"/>
      <c r="BH798" s="60"/>
      <c r="BI798" s="60"/>
      <c r="BJ798" s="60"/>
      <c r="BK798" s="60"/>
      <c r="BL798" s="60"/>
      <c r="BM798" s="60"/>
      <c r="BN798" s="60"/>
      <c r="BO798" s="60"/>
      <c r="BP798" s="60"/>
      <c r="BQ798" s="60"/>
      <c r="BR798" s="60"/>
      <c r="BS798" s="60"/>
      <c r="BT798" s="60"/>
      <c r="BU798" s="60"/>
      <c r="BV798" s="60"/>
      <c r="BW798" s="60"/>
      <c r="BX798" s="60"/>
      <c r="BY798" s="60"/>
      <c r="BZ798" s="60"/>
      <c r="CA798" s="60"/>
      <c r="CB798" s="60"/>
      <c r="CC798" s="60"/>
      <c r="CD798" s="60"/>
      <c r="CE798" s="60"/>
      <c r="CF798" s="60"/>
      <c r="CG798" s="60"/>
      <c r="CH798" s="60"/>
      <c r="CI798" s="60"/>
      <c r="CJ798" s="60"/>
      <c r="CK798" s="60"/>
      <c r="CL798" s="60"/>
      <c r="CM798" s="60"/>
      <c r="CN798" s="60"/>
      <c r="CO798" s="60"/>
      <c r="CP798" s="60"/>
      <c r="CQ798" s="60"/>
      <c r="CR798" s="60"/>
      <c r="CS798" s="60"/>
      <c r="CT798" s="60"/>
      <c r="CU798" s="60"/>
      <c r="CV798" s="60"/>
      <c r="CW798" s="60"/>
      <c r="CX798" s="60"/>
      <c r="CY798" s="60"/>
      <c r="CZ798" s="60"/>
      <c r="DA798" s="60"/>
      <c r="DB798" s="60"/>
      <c r="DC798" s="60"/>
      <c r="DD798" s="60"/>
      <c r="DE798" s="60"/>
      <c r="DF798" s="60"/>
      <c r="DG798" s="60"/>
      <c r="DH798" s="60"/>
      <c r="DI798" s="60"/>
      <c r="DJ798" s="60"/>
      <c r="DK798" s="60"/>
      <c r="DL798" s="60"/>
      <c r="DM798" s="60"/>
      <c r="DN798" s="60"/>
      <c r="DO798" s="60"/>
      <c r="DP798" s="60"/>
      <c r="DQ798" s="60"/>
      <c r="DR798" s="60"/>
      <c r="DS798" s="60"/>
      <c r="DT798" s="60"/>
      <c r="DU798" s="60"/>
      <c r="DV798" s="60"/>
      <c r="DW798" s="60"/>
      <c r="DX798" s="60"/>
      <c r="DY798" s="60"/>
      <c r="DZ798" s="60"/>
      <c r="EA798" s="60"/>
      <c r="EB798" s="60"/>
      <c r="EC798" s="60"/>
      <c r="ED798" s="60"/>
      <c r="EE798" s="60"/>
      <c r="EF798" s="60"/>
      <c r="EG798" s="60"/>
      <c r="EH798" s="60"/>
      <c r="EI798" s="60"/>
      <c r="EJ798" s="60"/>
      <c r="EK798" s="60"/>
      <c r="EL798" s="60"/>
      <c r="EM798" s="60"/>
      <c r="EN798" s="60"/>
      <c r="EO798" s="60"/>
      <c r="EP798" s="60"/>
      <c r="EQ798" s="60"/>
      <c r="ER798" s="60"/>
      <c r="ES798" s="60"/>
      <c r="ET798" s="60"/>
      <c r="EU798" s="60"/>
      <c r="EV798" s="60"/>
      <c r="EW798" s="60"/>
      <c r="EX798" s="60"/>
      <c r="EY798" s="60"/>
      <c r="EZ798" s="60"/>
      <c r="FA798" s="60"/>
      <c r="FB798" s="60"/>
      <c r="FC798" s="60"/>
      <c r="FD798" s="60"/>
      <c r="FE798" s="60"/>
      <c r="FF798" s="60"/>
      <c r="FG798" s="60"/>
      <c r="FH798" s="60"/>
      <c r="FI798" s="60"/>
      <c r="FJ798" s="60"/>
      <c r="FK798" s="60"/>
      <c r="FL798" s="60"/>
      <c r="FM798" s="60"/>
      <c r="FN798" s="60"/>
      <c r="FO798" s="60"/>
      <c r="FP798" s="60"/>
      <c r="FQ798" s="60"/>
      <c r="FR798" s="60"/>
      <c r="FS798" s="60"/>
      <c r="FT798" s="60"/>
      <c r="FU798" s="60"/>
      <c r="FV798" s="60"/>
      <c r="FW798" s="60"/>
      <c r="FX798" s="60"/>
      <c r="FY798" s="60"/>
      <c r="FZ798" s="60"/>
      <c r="GA798" s="60"/>
      <c r="GB798" s="60"/>
      <c r="GC798" s="60"/>
      <c r="GD798" s="60"/>
      <c r="GE798" s="60"/>
      <c r="GF798" s="60"/>
      <c r="GG798" s="60"/>
      <c r="GH798" s="60"/>
      <c r="GI798" s="60"/>
      <c r="GJ798" s="60"/>
      <c r="GK798" s="60"/>
      <c r="GL798" s="60"/>
      <c r="GM798" s="60"/>
      <c r="GN798" s="60"/>
      <c r="GO798" s="60"/>
      <c r="GP798" s="60"/>
      <c r="GQ798" s="60"/>
      <c r="GR798" s="60"/>
      <c r="GS798" s="60"/>
      <c r="GT798" s="60"/>
      <c r="GU798" s="60"/>
      <c r="GV798" s="60"/>
      <c r="GW798" s="60"/>
      <c r="GX798" s="60"/>
      <c r="GY798" s="60"/>
      <c r="GZ798" s="60"/>
      <c r="HA798" s="60"/>
      <c r="HB798" s="60"/>
      <c r="HC798" s="60"/>
      <c r="HD798" s="60"/>
      <c r="HE798" s="60"/>
      <c r="HF798" s="60"/>
      <c r="HG798" s="60"/>
      <c r="HH798" s="60"/>
      <c r="HI798" s="60"/>
      <c r="HJ798" s="60"/>
      <c r="HK798" s="60"/>
      <c r="HL798" s="60"/>
      <c r="HM798" s="60"/>
      <c r="HN798" s="60"/>
      <c r="HO798" s="60"/>
      <c r="HP798" s="60"/>
      <c r="HQ798" s="60"/>
      <c r="HR798" s="60"/>
      <c r="HS798" s="60"/>
      <c r="HT798" s="60"/>
      <c r="HU798" s="60"/>
      <c r="HV798" s="60"/>
      <c r="HW798" s="60"/>
      <c r="HX798" s="60"/>
      <c r="HY798" s="60"/>
      <c r="HZ798" s="60"/>
      <c r="IA798" s="60"/>
      <c r="IB798" s="60"/>
      <c r="IC798" s="60"/>
      <c r="ID798" s="60"/>
    </row>
    <row r="799" spans="1:238" s="59" customFormat="1" ht="51">
      <c r="A799" s="72"/>
      <c r="B799" s="115" t="s">
        <v>873</v>
      </c>
      <c r="C799" s="74">
        <v>2021</v>
      </c>
      <c r="D799" s="74">
        <v>0.4</v>
      </c>
      <c r="E799" s="123"/>
      <c r="F799" s="74">
        <v>15</v>
      </c>
      <c r="G799" s="75">
        <v>11721.93</v>
      </c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  <c r="BA799" s="60"/>
      <c r="BB799" s="60"/>
      <c r="BC799" s="60"/>
      <c r="BD799" s="60"/>
      <c r="BE799" s="60"/>
      <c r="BF799" s="60"/>
      <c r="BG799" s="60"/>
      <c r="BH799" s="60"/>
      <c r="BI799" s="60"/>
      <c r="BJ799" s="60"/>
      <c r="BK799" s="60"/>
      <c r="BL799" s="60"/>
      <c r="BM799" s="60"/>
      <c r="BN799" s="60"/>
      <c r="BO799" s="60"/>
      <c r="BP799" s="60"/>
      <c r="BQ799" s="60"/>
      <c r="BR799" s="60"/>
      <c r="BS799" s="60"/>
      <c r="BT799" s="60"/>
      <c r="BU799" s="60"/>
      <c r="BV799" s="60"/>
      <c r="BW799" s="60"/>
      <c r="BX799" s="60"/>
      <c r="BY799" s="60"/>
      <c r="BZ799" s="60"/>
      <c r="CA799" s="60"/>
      <c r="CB799" s="60"/>
      <c r="CC799" s="60"/>
      <c r="CD799" s="60"/>
      <c r="CE799" s="60"/>
      <c r="CF799" s="60"/>
      <c r="CG799" s="60"/>
      <c r="CH799" s="60"/>
      <c r="CI799" s="60"/>
      <c r="CJ799" s="60"/>
      <c r="CK799" s="60"/>
      <c r="CL799" s="60"/>
      <c r="CM799" s="60"/>
      <c r="CN799" s="60"/>
      <c r="CO799" s="60"/>
      <c r="CP799" s="60"/>
      <c r="CQ799" s="60"/>
      <c r="CR799" s="60"/>
      <c r="CS799" s="60"/>
      <c r="CT799" s="60"/>
      <c r="CU799" s="60"/>
      <c r="CV799" s="60"/>
      <c r="CW799" s="60"/>
      <c r="CX799" s="60"/>
      <c r="CY799" s="60"/>
      <c r="CZ799" s="60"/>
      <c r="DA799" s="60"/>
      <c r="DB799" s="60"/>
      <c r="DC799" s="60"/>
      <c r="DD799" s="60"/>
      <c r="DE799" s="60"/>
      <c r="DF799" s="60"/>
      <c r="DG799" s="60"/>
      <c r="DH799" s="60"/>
      <c r="DI799" s="60"/>
      <c r="DJ799" s="60"/>
      <c r="DK799" s="60"/>
      <c r="DL799" s="60"/>
      <c r="DM799" s="60"/>
      <c r="DN799" s="60"/>
      <c r="DO799" s="60"/>
      <c r="DP799" s="60"/>
      <c r="DQ799" s="60"/>
      <c r="DR799" s="60"/>
      <c r="DS799" s="60"/>
      <c r="DT799" s="60"/>
      <c r="DU799" s="60"/>
      <c r="DV799" s="60"/>
      <c r="DW799" s="60"/>
      <c r="DX799" s="60"/>
      <c r="DY799" s="60"/>
      <c r="DZ799" s="60"/>
      <c r="EA799" s="60"/>
      <c r="EB799" s="60"/>
      <c r="EC799" s="60"/>
      <c r="ED799" s="60"/>
      <c r="EE799" s="60"/>
      <c r="EF799" s="60"/>
      <c r="EG799" s="60"/>
      <c r="EH799" s="60"/>
      <c r="EI799" s="60"/>
      <c r="EJ799" s="60"/>
      <c r="EK799" s="60"/>
      <c r="EL799" s="60"/>
      <c r="EM799" s="60"/>
      <c r="EN799" s="60"/>
      <c r="EO799" s="60"/>
      <c r="EP799" s="60"/>
      <c r="EQ799" s="60"/>
      <c r="ER799" s="60"/>
      <c r="ES799" s="60"/>
      <c r="ET799" s="60"/>
      <c r="EU799" s="60"/>
      <c r="EV799" s="60"/>
      <c r="EW799" s="60"/>
      <c r="EX799" s="60"/>
      <c r="EY799" s="60"/>
      <c r="EZ799" s="60"/>
      <c r="FA799" s="60"/>
      <c r="FB799" s="60"/>
      <c r="FC799" s="60"/>
      <c r="FD799" s="60"/>
      <c r="FE799" s="60"/>
      <c r="FF799" s="60"/>
      <c r="FG799" s="60"/>
      <c r="FH799" s="60"/>
      <c r="FI799" s="60"/>
      <c r="FJ799" s="60"/>
      <c r="FK799" s="60"/>
      <c r="FL799" s="60"/>
      <c r="FM799" s="60"/>
      <c r="FN799" s="60"/>
      <c r="FO799" s="60"/>
      <c r="FP799" s="60"/>
      <c r="FQ799" s="60"/>
      <c r="FR799" s="60"/>
      <c r="FS799" s="60"/>
      <c r="FT799" s="60"/>
      <c r="FU799" s="60"/>
      <c r="FV799" s="60"/>
      <c r="FW799" s="60"/>
      <c r="FX799" s="60"/>
      <c r="FY799" s="60"/>
      <c r="FZ799" s="60"/>
      <c r="GA799" s="60"/>
      <c r="GB799" s="60"/>
      <c r="GC799" s="60"/>
      <c r="GD799" s="60"/>
      <c r="GE799" s="60"/>
      <c r="GF799" s="60"/>
      <c r="GG799" s="60"/>
      <c r="GH799" s="60"/>
      <c r="GI799" s="60"/>
      <c r="GJ799" s="60"/>
      <c r="GK799" s="60"/>
      <c r="GL799" s="60"/>
      <c r="GM799" s="60"/>
      <c r="GN799" s="60"/>
      <c r="GO799" s="60"/>
      <c r="GP799" s="60"/>
      <c r="GQ799" s="60"/>
      <c r="GR799" s="60"/>
      <c r="GS799" s="60"/>
      <c r="GT799" s="60"/>
      <c r="GU799" s="60"/>
      <c r="GV799" s="60"/>
      <c r="GW799" s="60"/>
      <c r="GX799" s="60"/>
      <c r="GY799" s="60"/>
      <c r="GZ799" s="60"/>
      <c r="HA799" s="60"/>
      <c r="HB799" s="60"/>
      <c r="HC799" s="60"/>
      <c r="HD799" s="60"/>
      <c r="HE799" s="60"/>
      <c r="HF799" s="60"/>
      <c r="HG799" s="60"/>
      <c r="HH799" s="60"/>
      <c r="HI799" s="60"/>
      <c r="HJ799" s="60"/>
      <c r="HK799" s="60"/>
      <c r="HL799" s="60"/>
      <c r="HM799" s="60"/>
      <c r="HN799" s="60"/>
      <c r="HO799" s="60"/>
      <c r="HP799" s="60"/>
      <c r="HQ799" s="60"/>
      <c r="HR799" s="60"/>
      <c r="HS799" s="60"/>
      <c r="HT799" s="60"/>
      <c r="HU799" s="60"/>
      <c r="HV799" s="60"/>
      <c r="HW799" s="60"/>
      <c r="HX799" s="60"/>
      <c r="HY799" s="60"/>
      <c r="HZ799" s="60"/>
      <c r="IA799" s="60"/>
      <c r="IB799" s="60"/>
      <c r="IC799" s="60"/>
      <c r="ID799" s="60"/>
    </row>
    <row r="800" spans="1:238" s="59" customFormat="1" ht="38.25">
      <c r="A800" s="72"/>
      <c r="B800" s="115" t="s">
        <v>874</v>
      </c>
      <c r="C800" s="74">
        <v>2021</v>
      </c>
      <c r="D800" s="74">
        <v>0.2</v>
      </c>
      <c r="E800" s="123"/>
      <c r="F800" s="74">
        <v>0.6</v>
      </c>
      <c r="G800" s="75">
        <v>7201.58</v>
      </c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  <c r="BA800" s="60"/>
      <c r="BB800" s="60"/>
      <c r="BC800" s="60"/>
      <c r="BD800" s="60"/>
      <c r="BE800" s="60"/>
      <c r="BF800" s="60"/>
      <c r="BG800" s="60"/>
      <c r="BH800" s="60"/>
      <c r="BI800" s="60"/>
      <c r="BJ800" s="60"/>
      <c r="BK800" s="60"/>
      <c r="BL800" s="60"/>
      <c r="BM800" s="60"/>
      <c r="BN800" s="60"/>
      <c r="BO800" s="60"/>
      <c r="BP800" s="60"/>
      <c r="BQ800" s="60"/>
      <c r="BR800" s="60"/>
      <c r="BS800" s="60"/>
      <c r="BT800" s="60"/>
      <c r="BU800" s="60"/>
      <c r="BV800" s="60"/>
      <c r="BW800" s="60"/>
      <c r="BX800" s="60"/>
      <c r="BY800" s="60"/>
      <c r="BZ800" s="60"/>
      <c r="CA800" s="60"/>
      <c r="CB800" s="60"/>
      <c r="CC800" s="60"/>
      <c r="CD800" s="60"/>
      <c r="CE800" s="60"/>
      <c r="CF800" s="60"/>
      <c r="CG800" s="60"/>
      <c r="CH800" s="60"/>
      <c r="CI800" s="60"/>
      <c r="CJ800" s="60"/>
      <c r="CK800" s="60"/>
      <c r="CL800" s="60"/>
      <c r="CM800" s="60"/>
      <c r="CN800" s="60"/>
      <c r="CO800" s="60"/>
      <c r="CP800" s="60"/>
      <c r="CQ800" s="60"/>
      <c r="CR800" s="60"/>
      <c r="CS800" s="60"/>
      <c r="CT800" s="60"/>
      <c r="CU800" s="60"/>
      <c r="CV800" s="60"/>
      <c r="CW800" s="60"/>
      <c r="CX800" s="60"/>
      <c r="CY800" s="60"/>
      <c r="CZ800" s="60"/>
      <c r="DA800" s="60"/>
      <c r="DB800" s="60"/>
      <c r="DC800" s="60"/>
      <c r="DD800" s="60"/>
      <c r="DE800" s="60"/>
      <c r="DF800" s="60"/>
      <c r="DG800" s="60"/>
      <c r="DH800" s="60"/>
      <c r="DI800" s="60"/>
      <c r="DJ800" s="60"/>
      <c r="DK800" s="60"/>
      <c r="DL800" s="60"/>
      <c r="DM800" s="60"/>
      <c r="DN800" s="60"/>
      <c r="DO800" s="60"/>
      <c r="DP800" s="60"/>
      <c r="DQ800" s="60"/>
      <c r="DR800" s="60"/>
      <c r="DS800" s="60"/>
      <c r="DT800" s="60"/>
      <c r="DU800" s="60"/>
      <c r="DV800" s="60"/>
      <c r="DW800" s="60"/>
      <c r="DX800" s="60"/>
      <c r="DY800" s="60"/>
      <c r="DZ800" s="60"/>
      <c r="EA800" s="60"/>
      <c r="EB800" s="60"/>
      <c r="EC800" s="60"/>
      <c r="ED800" s="60"/>
      <c r="EE800" s="60"/>
      <c r="EF800" s="60"/>
      <c r="EG800" s="60"/>
      <c r="EH800" s="60"/>
      <c r="EI800" s="60"/>
      <c r="EJ800" s="60"/>
      <c r="EK800" s="60"/>
      <c r="EL800" s="60"/>
      <c r="EM800" s="60"/>
      <c r="EN800" s="60"/>
      <c r="EO800" s="60"/>
      <c r="EP800" s="60"/>
      <c r="EQ800" s="60"/>
      <c r="ER800" s="60"/>
      <c r="ES800" s="60"/>
      <c r="ET800" s="60"/>
      <c r="EU800" s="60"/>
      <c r="EV800" s="60"/>
      <c r="EW800" s="60"/>
      <c r="EX800" s="60"/>
      <c r="EY800" s="60"/>
      <c r="EZ800" s="60"/>
      <c r="FA800" s="60"/>
      <c r="FB800" s="60"/>
      <c r="FC800" s="60"/>
      <c r="FD800" s="60"/>
      <c r="FE800" s="60"/>
      <c r="FF800" s="60"/>
      <c r="FG800" s="60"/>
      <c r="FH800" s="60"/>
      <c r="FI800" s="60"/>
      <c r="FJ800" s="60"/>
      <c r="FK800" s="60"/>
      <c r="FL800" s="60"/>
      <c r="FM800" s="60"/>
      <c r="FN800" s="60"/>
      <c r="FO800" s="60"/>
      <c r="FP800" s="60"/>
      <c r="FQ800" s="60"/>
      <c r="FR800" s="60"/>
      <c r="FS800" s="60"/>
      <c r="FT800" s="60"/>
      <c r="FU800" s="60"/>
      <c r="FV800" s="60"/>
      <c r="FW800" s="60"/>
      <c r="FX800" s="60"/>
      <c r="FY800" s="60"/>
      <c r="FZ800" s="60"/>
      <c r="GA800" s="60"/>
      <c r="GB800" s="60"/>
      <c r="GC800" s="60"/>
      <c r="GD800" s="60"/>
      <c r="GE800" s="60"/>
      <c r="GF800" s="60"/>
      <c r="GG800" s="60"/>
      <c r="GH800" s="60"/>
      <c r="GI800" s="60"/>
      <c r="GJ800" s="60"/>
      <c r="GK800" s="60"/>
      <c r="GL800" s="60"/>
      <c r="GM800" s="60"/>
      <c r="GN800" s="60"/>
      <c r="GO800" s="60"/>
      <c r="GP800" s="60"/>
      <c r="GQ800" s="60"/>
      <c r="GR800" s="60"/>
      <c r="GS800" s="60"/>
      <c r="GT800" s="60"/>
      <c r="GU800" s="60"/>
      <c r="GV800" s="60"/>
      <c r="GW800" s="60"/>
      <c r="GX800" s="60"/>
      <c r="GY800" s="60"/>
      <c r="GZ800" s="60"/>
      <c r="HA800" s="60"/>
      <c r="HB800" s="60"/>
      <c r="HC800" s="60"/>
      <c r="HD800" s="60"/>
      <c r="HE800" s="60"/>
      <c r="HF800" s="60"/>
      <c r="HG800" s="60"/>
      <c r="HH800" s="60"/>
      <c r="HI800" s="60"/>
      <c r="HJ800" s="60"/>
      <c r="HK800" s="60"/>
      <c r="HL800" s="60"/>
      <c r="HM800" s="60"/>
      <c r="HN800" s="60"/>
      <c r="HO800" s="60"/>
      <c r="HP800" s="60"/>
      <c r="HQ800" s="60"/>
      <c r="HR800" s="60"/>
      <c r="HS800" s="60"/>
      <c r="HT800" s="60"/>
      <c r="HU800" s="60"/>
      <c r="HV800" s="60"/>
      <c r="HW800" s="60"/>
      <c r="HX800" s="60"/>
      <c r="HY800" s="60"/>
      <c r="HZ800" s="60"/>
      <c r="IA800" s="60"/>
      <c r="IB800" s="60"/>
      <c r="IC800" s="60"/>
      <c r="ID800" s="60"/>
    </row>
    <row r="801" spans="1:238" s="59" customFormat="1" ht="38.25">
      <c r="A801" s="72"/>
      <c r="B801" s="115" t="s">
        <v>875</v>
      </c>
      <c r="C801" s="74">
        <v>2021</v>
      </c>
      <c r="D801" s="74">
        <v>0.2</v>
      </c>
      <c r="E801" s="123"/>
      <c r="F801" s="74">
        <v>5</v>
      </c>
      <c r="G801" s="75">
        <v>7221.86</v>
      </c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  <c r="AK801" s="60"/>
      <c r="AL801" s="60"/>
      <c r="AM801" s="60"/>
      <c r="AN801" s="60"/>
      <c r="AO801" s="60"/>
      <c r="AP801" s="60"/>
      <c r="AQ801" s="60"/>
      <c r="AR801" s="60"/>
      <c r="AS801" s="60"/>
      <c r="AT801" s="60"/>
      <c r="AU801" s="60"/>
      <c r="AV801" s="60"/>
      <c r="AW801" s="60"/>
      <c r="AX801" s="60"/>
      <c r="AY801" s="60"/>
      <c r="AZ801" s="60"/>
      <c r="BA801" s="60"/>
      <c r="BB801" s="60"/>
      <c r="BC801" s="60"/>
      <c r="BD801" s="60"/>
      <c r="BE801" s="60"/>
      <c r="BF801" s="60"/>
      <c r="BG801" s="60"/>
      <c r="BH801" s="60"/>
      <c r="BI801" s="60"/>
      <c r="BJ801" s="60"/>
      <c r="BK801" s="60"/>
      <c r="BL801" s="60"/>
      <c r="BM801" s="60"/>
      <c r="BN801" s="60"/>
      <c r="BO801" s="60"/>
      <c r="BP801" s="60"/>
      <c r="BQ801" s="60"/>
      <c r="BR801" s="60"/>
      <c r="BS801" s="60"/>
      <c r="BT801" s="60"/>
      <c r="BU801" s="60"/>
      <c r="BV801" s="60"/>
      <c r="BW801" s="60"/>
      <c r="BX801" s="60"/>
      <c r="BY801" s="60"/>
      <c r="BZ801" s="60"/>
      <c r="CA801" s="60"/>
      <c r="CB801" s="60"/>
      <c r="CC801" s="60"/>
      <c r="CD801" s="60"/>
      <c r="CE801" s="60"/>
      <c r="CF801" s="60"/>
      <c r="CG801" s="60"/>
      <c r="CH801" s="60"/>
      <c r="CI801" s="60"/>
      <c r="CJ801" s="60"/>
      <c r="CK801" s="60"/>
      <c r="CL801" s="60"/>
      <c r="CM801" s="60"/>
      <c r="CN801" s="60"/>
      <c r="CO801" s="60"/>
      <c r="CP801" s="60"/>
      <c r="CQ801" s="60"/>
      <c r="CR801" s="60"/>
      <c r="CS801" s="60"/>
      <c r="CT801" s="60"/>
      <c r="CU801" s="60"/>
      <c r="CV801" s="60"/>
      <c r="CW801" s="60"/>
      <c r="CX801" s="60"/>
      <c r="CY801" s="60"/>
      <c r="CZ801" s="60"/>
      <c r="DA801" s="60"/>
      <c r="DB801" s="60"/>
      <c r="DC801" s="60"/>
      <c r="DD801" s="60"/>
      <c r="DE801" s="60"/>
      <c r="DF801" s="60"/>
      <c r="DG801" s="60"/>
      <c r="DH801" s="60"/>
      <c r="DI801" s="60"/>
      <c r="DJ801" s="60"/>
      <c r="DK801" s="60"/>
      <c r="DL801" s="60"/>
      <c r="DM801" s="60"/>
      <c r="DN801" s="60"/>
      <c r="DO801" s="60"/>
      <c r="DP801" s="60"/>
      <c r="DQ801" s="60"/>
      <c r="DR801" s="60"/>
      <c r="DS801" s="60"/>
      <c r="DT801" s="60"/>
      <c r="DU801" s="60"/>
      <c r="DV801" s="60"/>
      <c r="DW801" s="60"/>
      <c r="DX801" s="60"/>
      <c r="DY801" s="60"/>
      <c r="DZ801" s="60"/>
      <c r="EA801" s="60"/>
      <c r="EB801" s="60"/>
      <c r="EC801" s="60"/>
      <c r="ED801" s="60"/>
      <c r="EE801" s="60"/>
      <c r="EF801" s="60"/>
      <c r="EG801" s="60"/>
      <c r="EH801" s="60"/>
      <c r="EI801" s="60"/>
      <c r="EJ801" s="60"/>
      <c r="EK801" s="60"/>
      <c r="EL801" s="60"/>
      <c r="EM801" s="60"/>
      <c r="EN801" s="60"/>
      <c r="EO801" s="60"/>
      <c r="EP801" s="60"/>
      <c r="EQ801" s="60"/>
      <c r="ER801" s="60"/>
      <c r="ES801" s="60"/>
      <c r="ET801" s="60"/>
      <c r="EU801" s="60"/>
      <c r="EV801" s="60"/>
      <c r="EW801" s="60"/>
      <c r="EX801" s="60"/>
      <c r="EY801" s="60"/>
      <c r="EZ801" s="60"/>
      <c r="FA801" s="60"/>
      <c r="FB801" s="60"/>
      <c r="FC801" s="60"/>
      <c r="FD801" s="60"/>
      <c r="FE801" s="60"/>
      <c r="FF801" s="60"/>
      <c r="FG801" s="60"/>
      <c r="FH801" s="60"/>
      <c r="FI801" s="60"/>
      <c r="FJ801" s="60"/>
      <c r="FK801" s="60"/>
      <c r="FL801" s="60"/>
      <c r="FM801" s="60"/>
      <c r="FN801" s="60"/>
      <c r="FO801" s="60"/>
      <c r="FP801" s="60"/>
      <c r="FQ801" s="60"/>
      <c r="FR801" s="60"/>
      <c r="FS801" s="60"/>
      <c r="FT801" s="60"/>
      <c r="FU801" s="60"/>
      <c r="FV801" s="60"/>
      <c r="FW801" s="60"/>
      <c r="FX801" s="60"/>
      <c r="FY801" s="60"/>
      <c r="FZ801" s="60"/>
      <c r="GA801" s="60"/>
      <c r="GB801" s="60"/>
      <c r="GC801" s="60"/>
      <c r="GD801" s="60"/>
      <c r="GE801" s="60"/>
      <c r="GF801" s="60"/>
      <c r="GG801" s="60"/>
      <c r="GH801" s="60"/>
      <c r="GI801" s="60"/>
      <c r="GJ801" s="60"/>
      <c r="GK801" s="60"/>
      <c r="GL801" s="60"/>
      <c r="GM801" s="60"/>
      <c r="GN801" s="60"/>
      <c r="GO801" s="60"/>
      <c r="GP801" s="60"/>
      <c r="GQ801" s="60"/>
      <c r="GR801" s="60"/>
      <c r="GS801" s="60"/>
      <c r="GT801" s="60"/>
      <c r="GU801" s="60"/>
      <c r="GV801" s="60"/>
      <c r="GW801" s="60"/>
      <c r="GX801" s="60"/>
      <c r="GY801" s="60"/>
      <c r="GZ801" s="60"/>
      <c r="HA801" s="60"/>
      <c r="HB801" s="60"/>
      <c r="HC801" s="60"/>
      <c r="HD801" s="60"/>
      <c r="HE801" s="60"/>
      <c r="HF801" s="60"/>
      <c r="HG801" s="60"/>
      <c r="HH801" s="60"/>
      <c r="HI801" s="60"/>
      <c r="HJ801" s="60"/>
      <c r="HK801" s="60"/>
      <c r="HL801" s="60"/>
      <c r="HM801" s="60"/>
      <c r="HN801" s="60"/>
      <c r="HO801" s="60"/>
      <c r="HP801" s="60"/>
      <c r="HQ801" s="60"/>
      <c r="HR801" s="60"/>
      <c r="HS801" s="60"/>
      <c r="HT801" s="60"/>
      <c r="HU801" s="60"/>
      <c r="HV801" s="60"/>
      <c r="HW801" s="60"/>
      <c r="HX801" s="60"/>
      <c r="HY801" s="60"/>
      <c r="HZ801" s="60"/>
      <c r="IA801" s="60"/>
      <c r="IB801" s="60"/>
      <c r="IC801" s="60"/>
      <c r="ID801" s="60"/>
    </row>
    <row r="802" spans="1:238" s="59" customFormat="1" ht="38.25">
      <c r="A802" s="72"/>
      <c r="B802" s="115" t="s">
        <v>876</v>
      </c>
      <c r="C802" s="74">
        <v>2021</v>
      </c>
      <c r="D802" s="74">
        <v>0.2</v>
      </c>
      <c r="E802" s="123"/>
      <c r="F802" s="74">
        <v>5</v>
      </c>
      <c r="G802" s="75">
        <v>13268.16</v>
      </c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  <c r="BA802" s="60"/>
      <c r="BB802" s="60"/>
      <c r="BC802" s="60"/>
      <c r="BD802" s="60"/>
      <c r="BE802" s="60"/>
      <c r="BF802" s="60"/>
      <c r="BG802" s="60"/>
      <c r="BH802" s="60"/>
      <c r="BI802" s="60"/>
      <c r="BJ802" s="60"/>
      <c r="BK802" s="60"/>
      <c r="BL802" s="60"/>
      <c r="BM802" s="60"/>
      <c r="BN802" s="60"/>
      <c r="BO802" s="60"/>
      <c r="BP802" s="60"/>
      <c r="BQ802" s="60"/>
      <c r="BR802" s="60"/>
      <c r="BS802" s="60"/>
      <c r="BT802" s="60"/>
      <c r="BU802" s="60"/>
      <c r="BV802" s="60"/>
      <c r="BW802" s="60"/>
      <c r="BX802" s="60"/>
      <c r="BY802" s="60"/>
      <c r="BZ802" s="60"/>
      <c r="CA802" s="60"/>
      <c r="CB802" s="60"/>
      <c r="CC802" s="60"/>
      <c r="CD802" s="60"/>
      <c r="CE802" s="60"/>
      <c r="CF802" s="60"/>
      <c r="CG802" s="60"/>
      <c r="CH802" s="60"/>
      <c r="CI802" s="60"/>
      <c r="CJ802" s="60"/>
      <c r="CK802" s="60"/>
      <c r="CL802" s="60"/>
      <c r="CM802" s="60"/>
      <c r="CN802" s="60"/>
      <c r="CO802" s="60"/>
      <c r="CP802" s="60"/>
      <c r="CQ802" s="60"/>
      <c r="CR802" s="60"/>
      <c r="CS802" s="60"/>
      <c r="CT802" s="60"/>
      <c r="CU802" s="60"/>
      <c r="CV802" s="60"/>
      <c r="CW802" s="60"/>
      <c r="CX802" s="60"/>
      <c r="CY802" s="60"/>
      <c r="CZ802" s="60"/>
      <c r="DA802" s="60"/>
      <c r="DB802" s="60"/>
      <c r="DC802" s="60"/>
      <c r="DD802" s="60"/>
      <c r="DE802" s="60"/>
      <c r="DF802" s="60"/>
      <c r="DG802" s="60"/>
      <c r="DH802" s="60"/>
      <c r="DI802" s="60"/>
      <c r="DJ802" s="60"/>
      <c r="DK802" s="60"/>
      <c r="DL802" s="60"/>
      <c r="DM802" s="60"/>
      <c r="DN802" s="60"/>
      <c r="DO802" s="60"/>
      <c r="DP802" s="60"/>
      <c r="DQ802" s="60"/>
      <c r="DR802" s="60"/>
      <c r="DS802" s="60"/>
      <c r="DT802" s="60"/>
      <c r="DU802" s="60"/>
      <c r="DV802" s="60"/>
      <c r="DW802" s="60"/>
      <c r="DX802" s="60"/>
      <c r="DY802" s="60"/>
      <c r="DZ802" s="60"/>
      <c r="EA802" s="60"/>
      <c r="EB802" s="60"/>
      <c r="EC802" s="60"/>
      <c r="ED802" s="60"/>
      <c r="EE802" s="60"/>
      <c r="EF802" s="60"/>
      <c r="EG802" s="60"/>
      <c r="EH802" s="60"/>
      <c r="EI802" s="60"/>
      <c r="EJ802" s="60"/>
      <c r="EK802" s="60"/>
      <c r="EL802" s="60"/>
      <c r="EM802" s="60"/>
      <c r="EN802" s="60"/>
      <c r="EO802" s="60"/>
      <c r="EP802" s="60"/>
      <c r="EQ802" s="60"/>
      <c r="ER802" s="60"/>
      <c r="ES802" s="60"/>
      <c r="ET802" s="60"/>
      <c r="EU802" s="60"/>
      <c r="EV802" s="60"/>
      <c r="EW802" s="60"/>
      <c r="EX802" s="60"/>
      <c r="EY802" s="60"/>
      <c r="EZ802" s="60"/>
      <c r="FA802" s="60"/>
      <c r="FB802" s="60"/>
      <c r="FC802" s="60"/>
      <c r="FD802" s="60"/>
      <c r="FE802" s="60"/>
      <c r="FF802" s="60"/>
      <c r="FG802" s="60"/>
      <c r="FH802" s="60"/>
      <c r="FI802" s="60"/>
      <c r="FJ802" s="60"/>
      <c r="FK802" s="60"/>
      <c r="FL802" s="60"/>
      <c r="FM802" s="60"/>
      <c r="FN802" s="60"/>
      <c r="FO802" s="60"/>
      <c r="FP802" s="60"/>
      <c r="FQ802" s="60"/>
      <c r="FR802" s="60"/>
      <c r="FS802" s="60"/>
      <c r="FT802" s="60"/>
      <c r="FU802" s="60"/>
      <c r="FV802" s="60"/>
      <c r="FW802" s="60"/>
      <c r="FX802" s="60"/>
      <c r="FY802" s="60"/>
      <c r="FZ802" s="60"/>
      <c r="GA802" s="60"/>
      <c r="GB802" s="60"/>
      <c r="GC802" s="60"/>
      <c r="GD802" s="60"/>
      <c r="GE802" s="60"/>
      <c r="GF802" s="60"/>
      <c r="GG802" s="60"/>
      <c r="GH802" s="60"/>
      <c r="GI802" s="60"/>
      <c r="GJ802" s="60"/>
      <c r="GK802" s="60"/>
      <c r="GL802" s="60"/>
      <c r="GM802" s="60"/>
      <c r="GN802" s="60"/>
      <c r="GO802" s="60"/>
      <c r="GP802" s="60"/>
      <c r="GQ802" s="60"/>
      <c r="GR802" s="60"/>
      <c r="GS802" s="60"/>
      <c r="GT802" s="60"/>
      <c r="GU802" s="60"/>
      <c r="GV802" s="60"/>
      <c r="GW802" s="60"/>
      <c r="GX802" s="60"/>
      <c r="GY802" s="60"/>
      <c r="GZ802" s="60"/>
      <c r="HA802" s="60"/>
      <c r="HB802" s="60"/>
      <c r="HC802" s="60"/>
      <c r="HD802" s="60"/>
      <c r="HE802" s="60"/>
      <c r="HF802" s="60"/>
      <c r="HG802" s="60"/>
      <c r="HH802" s="60"/>
      <c r="HI802" s="60"/>
      <c r="HJ802" s="60"/>
      <c r="HK802" s="60"/>
      <c r="HL802" s="60"/>
      <c r="HM802" s="60"/>
      <c r="HN802" s="60"/>
      <c r="HO802" s="60"/>
      <c r="HP802" s="60"/>
      <c r="HQ802" s="60"/>
      <c r="HR802" s="60"/>
      <c r="HS802" s="60"/>
      <c r="HT802" s="60"/>
      <c r="HU802" s="60"/>
      <c r="HV802" s="60"/>
      <c r="HW802" s="60"/>
      <c r="HX802" s="60"/>
      <c r="HY802" s="60"/>
      <c r="HZ802" s="60"/>
      <c r="IA802" s="60"/>
      <c r="IB802" s="60"/>
      <c r="IC802" s="60"/>
      <c r="ID802" s="60"/>
    </row>
    <row r="803" spans="1:238" s="59" customFormat="1" ht="51">
      <c r="A803" s="72"/>
      <c r="B803" s="115" t="s">
        <v>877</v>
      </c>
      <c r="C803" s="74">
        <v>2021</v>
      </c>
      <c r="D803" s="74">
        <v>0.2</v>
      </c>
      <c r="E803" s="123"/>
      <c r="F803" s="74">
        <v>5</v>
      </c>
      <c r="G803" s="75">
        <v>13774.81</v>
      </c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  <c r="BG803" s="60"/>
      <c r="BH803" s="60"/>
      <c r="BI803" s="60"/>
      <c r="BJ803" s="60"/>
      <c r="BK803" s="60"/>
      <c r="BL803" s="60"/>
      <c r="BM803" s="60"/>
      <c r="BN803" s="60"/>
      <c r="BO803" s="60"/>
      <c r="BP803" s="60"/>
      <c r="BQ803" s="60"/>
      <c r="BR803" s="60"/>
      <c r="BS803" s="60"/>
      <c r="BT803" s="60"/>
      <c r="BU803" s="60"/>
      <c r="BV803" s="60"/>
      <c r="BW803" s="60"/>
      <c r="BX803" s="60"/>
      <c r="BY803" s="60"/>
      <c r="BZ803" s="60"/>
      <c r="CA803" s="60"/>
      <c r="CB803" s="60"/>
      <c r="CC803" s="60"/>
      <c r="CD803" s="60"/>
      <c r="CE803" s="60"/>
      <c r="CF803" s="60"/>
      <c r="CG803" s="60"/>
      <c r="CH803" s="60"/>
      <c r="CI803" s="60"/>
      <c r="CJ803" s="60"/>
      <c r="CK803" s="60"/>
      <c r="CL803" s="60"/>
      <c r="CM803" s="60"/>
      <c r="CN803" s="60"/>
      <c r="CO803" s="60"/>
      <c r="CP803" s="60"/>
      <c r="CQ803" s="60"/>
      <c r="CR803" s="60"/>
      <c r="CS803" s="60"/>
      <c r="CT803" s="60"/>
      <c r="CU803" s="60"/>
      <c r="CV803" s="60"/>
      <c r="CW803" s="60"/>
      <c r="CX803" s="60"/>
      <c r="CY803" s="60"/>
      <c r="CZ803" s="60"/>
      <c r="DA803" s="60"/>
      <c r="DB803" s="60"/>
      <c r="DC803" s="60"/>
      <c r="DD803" s="60"/>
      <c r="DE803" s="60"/>
      <c r="DF803" s="60"/>
      <c r="DG803" s="60"/>
      <c r="DH803" s="60"/>
      <c r="DI803" s="60"/>
      <c r="DJ803" s="60"/>
      <c r="DK803" s="60"/>
      <c r="DL803" s="60"/>
      <c r="DM803" s="60"/>
      <c r="DN803" s="60"/>
      <c r="DO803" s="60"/>
      <c r="DP803" s="60"/>
      <c r="DQ803" s="60"/>
      <c r="DR803" s="60"/>
      <c r="DS803" s="60"/>
      <c r="DT803" s="60"/>
      <c r="DU803" s="60"/>
      <c r="DV803" s="60"/>
      <c r="DW803" s="60"/>
      <c r="DX803" s="60"/>
      <c r="DY803" s="60"/>
      <c r="DZ803" s="60"/>
      <c r="EA803" s="60"/>
      <c r="EB803" s="60"/>
      <c r="EC803" s="60"/>
      <c r="ED803" s="60"/>
      <c r="EE803" s="60"/>
      <c r="EF803" s="60"/>
      <c r="EG803" s="60"/>
      <c r="EH803" s="60"/>
      <c r="EI803" s="60"/>
      <c r="EJ803" s="60"/>
      <c r="EK803" s="60"/>
      <c r="EL803" s="60"/>
      <c r="EM803" s="60"/>
      <c r="EN803" s="60"/>
      <c r="EO803" s="60"/>
      <c r="EP803" s="60"/>
      <c r="EQ803" s="60"/>
      <c r="ER803" s="60"/>
      <c r="ES803" s="60"/>
      <c r="ET803" s="60"/>
      <c r="EU803" s="60"/>
      <c r="EV803" s="60"/>
      <c r="EW803" s="60"/>
      <c r="EX803" s="60"/>
      <c r="EY803" s="60"/>
      <c r="EZ803" s="60"/>
      <c r="FA803" s="60"/>
      <c r="FB803" s="60"/>
      <c r="FC803" s="60"/>
      <c r="FD803" s="60"/>
      <c r="FE803" s="60"/>
      <c r="FF803" s="60"/>
      <c r="FG803" s="60"/>
      <c r="FH803" s="60"/>
      <c r="FI803" s="60"/>
      <c r="FJ803" s="60"/>
      <c r="FK803" s="60"/>
      <c r="FL803" s="60"/>
      <c r="FM803" s="60"/>
      <c r="FN803" s="60"/>
      <c r="FO803" s="60"/>
      <c r="FP803" s="60"/>
      <c r="FQ803" s="60"/>
      <c r="FR803" s="60"/>
      <c r="FS803" s="60"/>
      <c r="FT803" s="60"/>
      <c r="FU803" s="60"/>
      <c r="FV803" s="60"/>
      <c r="FW803" s="60"/>
      <c r="FX803" s="60"/>
      <c r="FY803" s="60"/>
      <c r="FZ803" s="60"/>
      <c r="GA803" s="60"/>
      <c r="GB803" s="60"/>
      <c r="GC803" s="60"/>
      <c r="GD803" s="60"/>
      <c r="GE803" s="60"/>
      <c r="GF803" s="60"/>
      <c r="GG803" s="60"/>
      <c r="GH803" s="60"/>
      <c r="GI803" s="60"/>
      <c r="GJ803" s="60"/>
      <c r="GK803" s="60"/>
      <c r="GL803" s="60"/>
      <c r="GM803" s="60"/>
      <c r="GN803" s="60"/>
      <c r="GO803" s="60"/>
      <c r="GP803" s="60"/>
      <c r="GQ803" s="60"/>
      <c r="GR803" s="60"/>
      <c r="GS803" s="60"/>
      <c r="GT803" s="60"/>
      <c r="GU803" s="60"/>
      <c r="GV803" s="60"/>
      <c r="GW803" s="60"/>
      <c r="GX803" s="60"/>
      <c r="GY803" s="60"/>
      <c r="GZ803" s="60"/>
      <c r="HA803" s="60"/>
      <c r="HB803" s="60"/>
      <c r="HC803" s="60"/>
      <c r="HD803" s="60"/>
      <c r="HE803" s="60"/>
      <c r="HF803" s="60"/>
      <c r="HG803" s="60"/>
      <c r="HH803" s="60"/>
      <c r="HI803" s="60"/>
      <c r="HJ803" s="60"/>
      <c r="HK803" s="60"/>
      <c r="HL803" s="60"/>
      <c r="HM803" s="60"/>
      <c r="HN803" s="60"/>
      <c r="HO803" s="60"/>
      <c r="HP803" s="60"/>
      <c r="HQ803" s="60"/>
      <c r="HR803" s="60"/>
      <c r="HS803" s="60"/>
      <c r="HT803" s="60"/>
      <c r="HU803" s="60"/>
      <c r="HV803" s="60"/>
      <c r="HW803" s="60"/>
      <c r="HX803" s="60"/>
      <c r="HY803" s="60"/>
      <c r="HZ803" s="60"/>
      <c r="IA803" s="60"/>
      <c r="IB803" s="60"/>
      <c r="IC803" s="60"/>
      <c r="ID803" s="60"/>
    </row>
    <row r="804" spans="1:238" s="59" customFormat="1" ht="38.25">
      <c r="A804" s="72"/>
      <c r="B804" s="115" t="s">
        <v>878</v>
      </c>
      <c r="C804" s="74">
        <v>2021</v>
      </c>
      <c r="D804" s="74">
        <v>0.2</v>
      </c>
      <c r="E804" s="123"/>
      <c r="F804" s="74">
        <v>5</v>
      </c>
      <c r="G804" s="75">
        <v>7393.14</v>
      </c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  <c r="BG804" s="60"/>
      <c r="BH804" s="60"/>
      <c r="BI804" s="60"/>
      <c r="BJ804" s="60"/>
      <c r="BK804" s="60"/>
      <c r="BL804" s="60"/>
      <c r="BM804" s="60"/>
      <c r="BN804" s="60"/>
      <c r="BO804" s="60"/>
      <c r="BP804" s="60"/>
      <c r="BQ804" s="60"/>
      <c r="BR804" s="60"/>
      <c r="BS804" s="60"/>
      <c r="BT804" s="60"/>
      <c r="BU804" s="60"/>
      <c r="BV804" s="60"/>
      <c r="BW804" s="60"/>
      <c r="BX804" s="60"/>
      <c r="BY804" s="60"/>
      <c r="BZ804" s="60"/>
      <c r="CA804" s="60"/>
      <c r="CB804" s="60"/>
      <c r="CC804" s="60"/>
      <c r="CD804" s="60"/>
      <c r="CE804" s="60"/>
      <c r="CF804" s="60"/>
      <c r="CG804" s="60"/>
      <c r="CH804" s="60"/>
      <c r="CI804" s="60"/>
      <c r="CJ804" s="60"/>
      <c r="CK804" s="60"/>
      <c r="CL804" s="60"/>
      <c r="CM804" s="60"/>
      <c r="CN804" s="60"/>
      <c r="CO804" s="60"/>
      <c r="CP804" s="60"/>
      <c r="CQ804" s="60"/>
      <c r="CR804" s="60"/>
      <c r="CS804" s="60"/>
      <c r="CT804" s="60"/>
      <c r="CU804" s="60"/>
      <c r="CV804" s="60"/>
      <c r="CW804" s="60"/>
      <c r="CX804" s="60"/>
      <c r="CY804" s="60"/>
      <c r="CZ804" s="60"/>
      <c r="DA804" s="60"/>
      <c r="DB804" s="60"/>
      <c r="DC804" s="60"/>
      <c r="DD804" s="60"/>
      <c r="DE804" s="60"/>
      <c r="DF804" s="60"/>
      <c r="DG804" s="60"/>
      <c r="DH804" s="60"/>
      <c r="DI804" s="60"/>
      <c r="DJ804" s="60"/>
      <c r="DK804" s="60"/>
      <c r="DL804" s="60"/>
      <c r="DM804" s="60"/>
      <c r="DN804" s="60"/>
      <c r="DO804" s="60"/>
      <c r="DP804" s="60"/>
      <c r="DQ804" s="60"/>
      <c r="DR804" s="60"/>
      <c r="DS804" s="60"/>
      <c r="DT804" s="60"/>
      <c r="DU804" s="60"/>
      <c r="DV804" s="60"/>
      <c r="DW804" s="60"/>
      <c r="DX804" s="60"/>
      <c r="DY804" s="60"/>
      <c r="DZ804" s="60"/>
      <c r="EA804" s="60"/>
      <c r="EB804" s="60"/>
      <c r="EC804" s="60"/>
      <c r="ED804" s="60"/>
      <c r="EE804" s="60"/>
      <c r="EF804" s="60"/>
      <c r="EG804" s="60"/>
      <c r="EH804" s="60"/>
      <c r="EI804" s="60"/>
      <c r="EJ804" s="60"/>
      <c r="EK804" s="60"/>
      <c r="EL804" s="60"/>
      <c r="EM804" s="60"/>
      <c r="EN804" s="60"/>
      <c r="EO804" s="60"/>
      <c r="EP804" s="60"/>
      <c r="EQ804" s="60"/>
      <c r="ER804" s="60"/>
      <c r="ES804" s="60"/>
      <c r="ET804" s="60"/>
      <c r="EU804" s="60"/>
      <c r="EV804" s="60"/>
      <c r="EW804" s="60"/>
      <c r="EX804" s="60"/>
      <c r="EY804" s="60"/>
      <c r="EZ804" s="60"/>
      <c r="FA804" s="60"/>
      <c r="FB804" s="60"/>
      <c r="FC804" s="60"/>
      <c r="FD804" s="60"/>
      <c r="FE804" s="60"/>
      <c r="FF804" s="60"/>
      <c r="FG804" s="60"/>
      <c r="FH804" s="60"/>
      <c r="FI804" s="60"/>
      <c r="FJ804" s="60"/>
      <c r="FK804" s="60"/>
      <c r="FL804" s="60"/>
      <c r="FM804" s="60"/>
      <c r="FN804" s="60"/>
      <c r="FO804" s="60"/>
      <c r="FP804" s="60"/>
      <c r="FQ804" s="60"/>
      <c r="FR804" s="60"/>
      <c r="FS804" s="60"/>
      <c r="FT804" s="60"/>
      <c r="FU804" s="60"/>
      <c r="FV804" s="60"/>
      <c r="FW804" s="60"/>
      <c r="FX804" s="60"/>
      <c r="FY804" s="60"/>
      <c r="FZ804" s="60"/>
      <c r="GA804" s="60"/>
      <c r="GB804" s="60"/>
      <c r="GC804" s="60"/>
      <c r="GD804" s="60"/>
      <c r="GE804" s="60"/>
      <c r="GF804" s="60"/>
      <c r="GG804" s="60"/>
      <c r="GH804" s="60"/>
      <c r="GI804" s="60"/>
      <c r="GJ804" s="60"/>
      <c r="GK804" s="60"/>
      <c r="GL804" s="60"/>
      <c r="GM804" s="60"/>
      <c r="GN804" s="60"/>
      <c r="GO804" s="60"/>
      <c r="GP804" s="60"/>
      <c r="GQ804" s="60"/>
      <c r="GR804" s="60"/>
      <c r="GS804" s="60"/>
      <c r="GT804" s="60"/>
      <c r="GU804" s="60"/>
      <c r="GV804" s="60"/>
      <c r="GW804" s="60"/>
      <c r="GX804" s="60"/>
      <c r="GY804" s="60"/>
      <c r="GZ804" s="60"/>
      <c r="HA804" s="60"/>
      <c r="HB804" s="60"/>
      <c r="HC804" s="60"/>
      <c r="HD804" s="60"/>
      <c r="HE804" s="60"/>
      <c r="HF804" s="60"/>
      <c r="HG804" s="60"/>
      <c r="HH804" s="60"/>
      <c r="HI804" s="60"/>
      <c r="HJ804" s="60"/>
      <c r="HK804" s="60"/>
      <c r="HL804" s="60"/>
      <c r="HM804" s="60"/>
      <c r="HN804" s="60"/>
      <c r="HO804" s="60"/>
      <c r="HP804" s="60"/>
      <c r="HQ804" s="60"/>
      <c r="HR804" s="60"/>
      <c r="HS804" s="60"/>
      <c r="HT804" s="60"/>
      <c r="HU804" s="60"/>
      <c r="HV804" s="60"/>
      <c r="HW804" s="60"/>
      <c r="HX804" s="60"/>
      <c r="HY804" s="60"/>
      <c r="HZ804" s="60"/>
      <c r="IA804" s="60"/>
      <c r="IB804" s="60"/>
      <c r="IC804" s="60"/>
      <c r="ID804" s="60"/>
    </row>
    <row r="805" spans="1:238" s="59" customFormat="1" ht="38.25">
      <c r="A805" s="72"/>
      <c r="B805" s="115" t="s">
        <v>879</v>
      </c>
      <c r="C805" s="74">
        <v>2021</v>
      </c>
      <c r="D805" s="74">
        <v>0.4</v>
      </c>
      <c r="E805" s="123"/>
      <c r="F805" s="74">
        <v>10</v>
      </c>
      <c r="G805" s="75">
        <v>7377.79</v>
      </c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  <c r="BA805" s="60"/>
      <c r="BB805" s="60"/>
      <c r="BC805" s="60"/>
      <c r="BD805" s="60"/>
      <c r="BE805" s="60"/>
      <c r="BF805" s="60"/>
      <c r="BG805" s="60"/>
      <c r="BH805" s="60"/>
      <c r="BI805" s="60"/>
      <c r="BJ805" s="60"/>
      <c r="BK805" s="60"/>
      <c r="BL805" s="60"/>
      <c r="BM805" s="60"/>
      <c r="BN805" s="60"/>
      <c r="BO805" s="60"/>
      <c r="BP805" s="60"/>
      <c r="BQ805" s="60"/>
      <c r="BR805" s="60"/>
      <c r="BS805" s="60"/>
      <c r="BT805" s="60"/>
      <c r="BU805" s="60"/>
      <c r="BV805" s="60"/>
      <c r="BW805" s="60"/>
      <c r="BX805" s="60"/>
      <c r="BY805" s="60"/>
      <c r="BZ805" s="60"/>
      <c r="CA805" s="60"/>
      <c r="CB805" s="60"/>
      <c r="CC805" s="60"/>
      <c r="CD805" s="60"/>
      <c r="CE805" s="60"/>
      <c r="CF805" s="60"/>
      <c r="CG805" s="60"/>
      <c r="CH805" s="60"/>
      <c r="CI805" s="60"/>
      <c r="CJ805" s="60"/>
      <c r="CK805" s="60"/>
      <c r="CL805" s="60"/>
      <c r="CM805" s="60"/>
      <c r="CN805" s="60"/>
      <c r="CO805" s="60"/>
      <c r="CP805" s="60"/>
      <c r="CQ805" s="60"/>
      <c r="CR805" s="60"/>
      <c r="CS805" s="60"/>
      <c r="CT805" s="60"/>
      <c r="CU805" s="60"/>
      <c r="CV805" s="60"/>
      <c r="CW805" s="60"/>
      <c r="CX805" s="60"/>
      <c r="CY805" s="60"/>
      <c r="CZ805" s="60"/>
      <c r="DA805" s="60"/>
      <c r="DB805" s="60"/>
      <c r="DC805" s="60"/>
      <c r="DD805" s="60"/>
      <c r="DE805" s="60"/>
      <c r="DF805" s="60"/>
      <c r="DG805" s="60"/>
      <c r="DH805" s="60"/>
      <c r="DI805" s="60"/>
      <c r="DJ805" s="60"/>
      <c r="DK805" s="60"/>
      <c r="DL805" s="60"/>
      <c r="DM805" s="60"/>
      <c r="DN805" s="60"/>
      <c r="DO805" s="60"/>
      <c r="DP805" s="60"/>
      <c r="DQ805" s="60"/>
      <c r="DR805" s="60"/>
      <c r="DS805" s="60"/>
      <c r="DT805" s="60"/>
      <c r="DU805" s="60"/>
      <c r="DV805" s="60"/>
      <c r="DW805" s="60"/>
      <c r="DX805" s="60"/>
      <c r="DY805" s="60"/>
      <c r="DZ805" s="60"/>
      <c r="EA805" s="60"/>
      <c r="EB805" s="60"/>
      <c r="EC805" s="60"/>
      <c r="ED805" s="60"/>
      <c r="EE805" s="60"/>
      <c r="EF805" s="60"/>
      <c r="EG805" s="60"/>
      <c r="EH805" s="60"/>
      <c r="EI805" s="60"/>
      <c r="EJ805" s="60"/>
      <c r="EK805" s="60"/>
      <c r="EL805" s="60"/>
      <c r="EM805" s="60"/>
      <c r="EN805" s="60"/>
      <c r="EO805" s="60"/>
      <c r="EP805" s="60"/>
      <c r="EQ805" s="60"/>
      <c r="ER805" s="60"/>
      <c r="ES805" s="60"/>
      <c r="ET805" s="60"/>
      <c r="EU805" s="60"/>
      <c r="EV805" s="60"/>
      <c r="EW805" s="60"/>
      <c r="EX805" s="60"/>
      <c r="EY805" s="60"/>
      <c r="EZ805" s="60"/>
      <c r="FA805" s="60"/>
      <c r="FB805" s="60"/>
      <c r="FC805" s="60"/>
      <c r="FD805" s="60"/>
      <c r="FE805" s="60"/>
      <c r="FF805" s="60"/>
      <c r="FG805" s="60"/>
      <c r="FH805" s="60"/>
      <c r="FI805" s="60"/>
      <c r="FJ805" s="60"/>
      <c r="FK805" s="60"/>
      <c r="FL805" s="60"/>
      <c r="FM805" s="60"/>
      <c r="FN805" s="60"/>
      <c r="FO805" s="60"/>
      <c r="FP805" s="60"/>
      <c r="FQ805" s="60"/>
      <c r="FR805" s="60"/>
      <c r="FS805" s="60"/>
      <c r="FT805" s="60"/>
      <c r="FU805" s="60"/>
      <c r="FV805" s="60"/>
      <c r="FW805" s="60"/>
      <c r="FX805" s="60"/>
      <c r="FY805" s="60"/>
      <c r="FZ805" s="60"/>
      <c r="GA805" s="60"/>
      <c r="GB805" s="60"/>
      <c r="GC805" s="60"/>
      <c r="GD805" s="60"/>
      <c r="GE805" s="60"/>
      <c r="GF805" s="60"/>
      <c r="GG805" s="60"/>
      <c r="GH805" s="60"/>
      <c r="GI805" s="60"/>
      <c r="GJ805" s="60"/>
      <c r="GK805" s="60"/>
      <c r="GL805" s="60"/>
      <c r="GM805" s="60"/>
      <c r="GN805" s="60"/>
      <c r="GO805" s="60"/>
      <c r="GP805" s="60"/>
      <c r="GQ805" s="60"/>
      <c r="GR805" s="60"/>
      <c r="GS805" s="60"/>
      <c r="GT805" s="60"/>
      <c r="GU805" s="60"/>
      <c r="GV805" s="60"/>
      <c r="GW805" s="60"/>
      <c r="GX805" s="60"/>
      <c r="GY805" s="60"/>
      <c r="GZ805" s="60"/>
      <c r="HA805" s="60"/>
      <c r="HB805" s="60"/>
      <c r="HC805" s="60"/>
      <c r="HD805" s="60"/>
      <c r="HE805" s="60"/>
      <c r="HF805" s="60"/>
      <c r="HG805" s="60"/>
      <c r="HH805" s="60"/>
      <c r="HI805" s="60"/>
      <c r="HJ805" s="60"/>
      <c r="HK805" s="60"/>
      <c r="HL805" s="60"/>
      <c r="HM805" s="60"/>
      <c r="HN805" s="60"/>
      <c r="HO805" s="60"/>
      <c r="HP805" s="60"/>
      <c r="HQ805" s="60"/>
      <c r="HR805" s="60"/>
      <c r="HS805" s="60"/>
      <c r="HT805" s="60"/>
      <c r="HU805" s="60"/>
      <c r="HV805" s="60"/>
      <c r="HW805" s="60"/>
      <c r="HX805" s="60"/>
      <c r="HY805" s="60"/>
      <c r="HZ805" s="60"/>
      <c r="IA805" s="60"/>
      <c r="IB805" s="60"/>
      <c r="IC805" s="60"/>
      <c r="ID805" s="60"/>
    </row>
    <row r="806" spans="1:238" s="59" customFormat="1" ht="38.25">
      <c r="A806" s="72"/>
      <c r="B806" s="115" t="s">
        <v>880</v>
      </c>
      <c r="C806" s="74">
        <v>2021</v>
      </c>
      <c r="D806" s="74">
        <v>0.2</v>
      </c>
      <c r="E806" s="123"/>
      <c r="F806" s="74">
        <v>0.6</v>
      </c>
      <c r="G806" s="75">
        <v>10620.01</v>
      </c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  <c r="BA806" s="60"/>
      <c r="BB806" s="60"/>
      <c r="BC806" s="60"/>
      <c r="BD806" s="60"/>
      <c r="BE806" s="60"/>
      <c r="BF806" s="60"/>
      <c r="BG806" s="60"/>
      <c r="BH806" s="60"/>
      <c r="BI806" s="60"/>
      <c r="BJ806" s="60"/>
      <c r="BK806" s="60"/>
      <c r="BL806" s="60"/>
      <c r="BM806" s="60"/>
      <c r="BN806" s="60"/>
      <c r="BO806" s="60"/>
      <c r="BP806" s="60"/>
      <c r="BQ806" s="60"/>
      <c r="BR806" s="60"/>
      <c r="BS806" s="60"/>
      <c r="BT806" s="60"/>
      <c r="BU806" s="60"/>
      <c r="BV806" s="60"/>
      <c r="BW806" s="60"/>
      <c r="BX806" s="60"/>
      <c r="BY806" s="60"/>
      <c r="BZ806" s="60"/>
      <c r="CA806" s="60"/>
      <c r="CB806" s="60"/>
      <c r="CC806" s="60"/>
      <c r="CD806" s="60"/>
      <c r="CE806" s="60"/>
      <c r="CF806" s="60"/>
      <c r="CG806" s="60"/>
      <c r="CH806" s="60"/>
      <c r="CI806" s="60"/>
      <c r="CJ806" s="60"/>
      <c r="CK806" s="60"/>
      <c r="CL806" s="60"/>
      <c r="CM806" s="60"/>
      <c r="CN806" s="60"/>
      <c r="CO806" s="60"/>
      <c r="CP806" s="60"/>
      <c r="CQ806" s="60"/>
      <c r="CR806" s="60"/>
      <c r="CS806" s="60"/>
      <c r="CT806" s="60"/>
      <c r="CU806" s="60"/>
      <c r="CV806" s="60"/>
      <c r="CW806" s="60"/>
      <c r="CX806" s="60"/>
      <c r="CY806" s="60"/>
      <c r="CZ806" s="60"/>
      <c r="DA806" s="60"/>
      <c r="DB806" s="60"/>
      <c r="DC806" s="60"/>
      <c r="DD806" s="60"/>
      <c r="DE806" s="60"/>
      <c r="DF806" s="60"/>
      <c r="DG806" s="60"/>
      <c r="DH806" s="60"/>
      <c r="DI806" s="60"/>
      <c r="DJ806" s="60"/>
      <c r="DK806" s="60"/>
      <c r="DL806" s="60"/>
      <c r="DM806" s="60"/>
      <c r="DN806" s="60"/>
      <c r="DO806" s="60"/>
      <c r="DP806" s="60"/>
      <c r="DQ806" s="60"/>
      <c r="DR806" s="60"/>
      <c r="DS806" s="60"/>
      <c r="DT806" s="60"/>
      <c r="DU806" s="60"/>
      <c r="DV806" s="60"/>
      <c r="DW806" s="60"/>
      <c r="DX806" s="60"/>
      <c r="DY806" s="60"/>
      <c r="DZ806" s="60"/>
      <c r="EA806" s="60"/>
      <c r="EB806" s="60"/>
      <c r="EC806" s="60"/>
      <c r="ED806" s="60"/>
      <c r="EE806" s="60"/>
      <c r="EF806" s="60"/>
      <c r="EG806" s="60"/>
      <c r="EH806" s="60"/>
      <c r="EI806" s="60"/>
      <c r="EJ806" s="60"/>
      <c r="EK806" s="60"/>
      <c r="EL806" s="60"/>
      <c r="EM806" s="60"/>
      <c r="EN806" s="60"/>
      <c r="EO806" s="60"/>
      <c r="EP806" s="60"/>
      <c r="EQ806" s="60"/>
      <c r="ER806" s="60"/>
      <c r="ES806" s="60"/>
      <c r="ET806" s="60"/>
      <c r="EU806" s="60"/>
      <c r="EV806" s="60"/>
      <c r="EW806" s="60"/>
      <c r="EX806" s="60"/>
      <c r="EY806" s="60"/>
      <c r="EZ806" s="60"/>
      <c r="FA806" s="60"/>
      <c r="FB806" s="60"/>
      <c r="FC806" s="60"/>
      <c r="FD806" s="60"/>
      <c r="FE806" s="60"/>
      <c r="FF806" s="60"/>
      <c r="FG806" s="60"/>
      <c r="FH806" s="60"/>
      <c r="FI806" s="60"/>
      <c r="FJ806" s="60"/>
      <c r="FK806" s="60"/>
      <c r="FL806" s="60"/>
      <c r="FM806" s="60"/>
      <c r="FN806" s="60"/>
      <c r="FO806" s="60"/>
      <c r="FP806" s="60"/>
      <c r="FQ806" s="60"/>
      <c r="FR806" s="60"/>
      <c r="FS806" s="60"/>
      <c r="FT806" s="60"/>
      <c r="FU806" s="60"/>
      <c r="FV806" s="60"/>
      <c r="FW806" s="60"/>
      <c r="FX806" s="60"/>
      <c r="FY806" s="60"/>
      <c r="FZ806" s="60"/>
      <c r="GA806" s="60"/>
      <c r="GB806" s="60"/>
      <c r="GC806" s="60"/>
      <c r="GD806" s="60"/>
      <c r="GE806" s="60"/>
      <c r="GF806" s="60"/>
      <c r="GG806" s="60"/>
      <c r="GH806" s="60"/>
      <c r="GI806" s="60"/>
      <c r="GJ806" s="60"/>
      <c r="GK806" s="60"/>
      <c r="GL806" s="60"/>
      <c r="GM806" s="60"/>
      <c r="GN806" s="60"/>
      <c r="GO806" s="60"/>
      <c r="GP806" s="60"/>
      <c r="GQ806" s="60"/>
      <c r="GR806" s="60"/>
      <c r="GS806" s="60"/>
      <c r="GT806" s="60"/>
      <c r="GU806" s="60"/>
      <c r="GV806" s="60"/>
      <c r="GW806" s="60"/>
      <c r="GX806" s="60"/>
      <c r="GY806" s="60"/>
      <c r="GZ806" s="60"/>
      <c r="HA806" s="60"/>
      <c r="HB806" s="60"/>
      <c r="HC806" s="60"/>
      <c r="HD806" s="60"/>
      <c r="HE806" s="60"/>
      <c r="HF806" s="60"/>
      <c r="HG806" s="60"/>
      <c r="HH806" s="60"/>
      <c r="HI806" s="60"/>
      <c r="HJ806" s="60"/>
      <c r="HK806" s="60"/>
      <c r="HL806" s="60"/>
      <c r="HM806" s="60"/>
      <c r="HN806" s="60"/>
      <c r="HO806" s="60"/>
      <c r="HP806" s="60"/>
      <c r="HQ806" s="60"/>
      <c r="HR806" s="60"/>
      <c r="HS806" s="60"/>
      <c r="HT806" s="60"/>
      <c r="HU806" s="60"/>
      <c r="HV806" s="60"/>
      <c r="HW806" s="60"/>
      <c r="HX806" s="60"/>
      <c r="HY806" s="60"/>
      <c r="HZ806" s="60"/>
      <c r="IA806" s="60"/>
      <c r="IB806" s="60"/>
      <c r="IC806" s="60"/>
      <c r="ID806" s="60"/>
    </row>
    <row r="807" spans="1:238" s="59" customFormat="1" ht="38.25">
      <c r="A807" s="72"/>
      <c r="B807" s="115" t="s">
        <v>881</v>
      </c>
      <c r="C807" s="74">
        <v>2021</v>
      </c>
      <c r="D807" s="74">
        <v>0.2</v>
      </c>
      <c r="E807" s="123"/>
      <c r="F807" s="74">
        <v>5</v>
      </c>
      <c r="G807" s="75">
        <v>10633.29</v>
      </c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  <c r="BH807" s="60"/>
      <c r="BI807" s="60"/>
      <c r="BJ807" s="60"/>
      <c r="BK807" s="60"/>
      <c r="BL807" s="60"/>
      <c r="BM807" s="60"/>
      <c r="BN807" s="60"/>
      <c r="BO807" s="60"/>
      <c r="BP807" s="60"/>
      <c r="BQ807" s="60"/>
      <c r="BR807" s="60"/>
      <c r="BS807" s="60"/>
      <c r="BT807" s="60"/>
      <c r="BU807" s="60"/>
      <c r="BV807" s="60"/>
      <c r="BW807" s="60"/>
      <c r="BX807" s="60"/>
      <c r="BY807" s="60"/>
      <c r="BZ807" s="60"/>
      <c r="CA807" s="60"/>
      <c r="CB807" s="60"/>
      <c r="CC807" s="60"/>
      <c r="CD807" s="60"/>
      <c r="CE807" s="60"/>
      <c r="CF807" s="60"/>
      <c r="CG807" s="60"/>
      <c r="CH807" s="60"/>
      <c r="CI807" s="60"/>
      <c r="CJ807" s="60"/>
      <c r="CK807" s="60"/>
      <c r="CL807" s="60"/>
      <c r="CM807" s="60"/>
      <c r="CN807" s="60"/>
      <c r="CO807" s="60"/>
      <c r="CP807" s="60"/>
      <c r="CQ807" s="60"/>
      <c r="CR807" s="60"/>
      <c r="CS807" s="60"/>
      <c r="CT807" s="60"/>
      <c r="CU807" s="60"/>
      <c r="CV807" s="60"/>
      <c r="CW807" s="60"/>
      <c r="CX807" s="60"/>
      <c r="CY807" s="60"/>
      <c r="CZ807" s="60"/>
      <c r="DA807" s="60"/>
      <c r="DB807" s="60"/>
      <c r="DC807" s="60"/>
      <c r="DD807" s="60"/>
      <c r="DE807" s="60"/>
      <c r="DF807" s="60"/>
      <c r="DG807" s="60"/>
      <c r="DH807" s="60"/>
      <c r="DI807" s="60"/>
      <c r="DJ807" s="60"/>
      <c r="DK807" s="60"/>
      <c r="DL807" s="60"/>
      <c r="DM807" s="60"/>
      <c r="DN807" s="60"/>
      <c r="DO807" s="60"/>
      <c r="DP807" s="60"/>
      <c r="DQ807" s="60"/>
      <c r="DR807" s="60"/>
      <c r="DS807" s="60"/>
      <c r="DT807" s="60"/>
      <c r="DU807" s="60"/>
      <c r="DV807" s="60"/>
      <c r="DW807" s="60"/>
      <c r="DX807" s="60"/>
      <c r="DY807" s="60"/>
      <c r="DZ807" s="60"/>
      <c r="EA807" s="60"/>
      <c r="EB807" s="60"/>
      <c r="EC807" s="60"/>
      <c r="ED807" s="60"/>
      <c r="EE807" s="60"/>
      <c r="EF807" s="60"/>
      <c r="EG807" s="60"/>
      <c r="EH807" s="60"/>
      <c r="EI807" s="60"/>
      <c r="EJ807" s="60"/>
      <c r="EK807" s="60"/>
      <c r="EL807" s="60"/>
      <c r="EM807" s="60"/>
      <c r="EN807" s="60"/>
      <c r="EO807" s="60"/>
      <c r="EP807" s="60"/>
      <c r="EQ807" s="60"/>
      <c r="ER807" s="60"/>
      <c r="ES807" s="60"/>
      <c r="ET807" s="60"/>
      <c r="EU807" s="60"/>
      <c r="EV807" s="60"/>
      <c r="EW807" s="60"/>
      <c r="EX807" s="60"/>
      <c r="EY807" s="60"/>
      <c r="EZ807" s="60"/>
      <c r="FA807" s="60"/>
      <c r="FB807" s="60"/>
      <c r="FC807" s="60"/>
      <c r="FD807" s="60"/>
      <c r="FE807" s="60"/>
      <c r="FF807" s="60"/>
      <c r="FG807" s="60"/>
      <c r="FH807" s="60"/>
      <c r="FI807" s="60"/>
      <c r="FJ807" s="60"/>
      <c r="FK807" s="60"/>
      <c r="FL807" s="60"/>
      <c r="FM807" s="60"/>
      <c r="FN807" s="60"/>
      <c r="FO807" s="60"/>
      <c r="FP807" s="60"/>
      <c r="FQ807" s="60"/>
      <c r="FR807" s="60"/>
      <c r="FS807" s="60"/>
      <c r="FT807" s="60"/>
      <c r="FU807" s="60"/>
      <c r="FV807" s="60"/>
      <c r="FW807" s="60"/>
      <c r="FX807" s="60"/>
      <c r="FY807" s="60"/>
      <c r="FZ807" s="60"/>
      <c r="GA807" s="60"/>
      <c r="GB807" s="60"/>
      <c r="GC807" s="60"/>
      <c r="GD807" s="60"/>
      <c r="GE807" s="60"/>
      <c r="GF807" s="60"/>
      <c r="GG807" s="60"/>
      <c r="GH807" s="60"/>
      <c r="GI807" s="60"/>
      <c r="GJ807" s="60"/>
      <c r="GK807" s="60"/>
      <c r="GL807" s="60"/>
      <c r="GM807" s="60"/>
      <c r="GN807" s="60"/>
      <c r="GO807" s="60"/>
      <c r="GP807" s="60"/>
      <c r="GQ807" s="60"/>
      <c r="GR807" s="60"/>
      <c r="GS807" s="60"/>
      <c r="GT807" s="60"/>
      <c r="GU807" s="60"/>
      <c r="GV807" s="60"/>
      <c r="GW807" s="60"/>
      <c r="GX807" s="60"/>
      <c r="GY807" s="60"/>
      <c r="GZ807" s="60"/>
      <c r="HA807" s="60"/>
      <c r="HB807" s="60"/>
      <c r="HC807" s="60"/>
      <c r="HD807" s="60"/>
      <c r="HE807" s="60"/>
      <c r="HF807" s="60"/>
      <c r="HG807" s="60"/>
      <c r="HH807" s="60"/>
      <c r="HI807" s="60"/>
      <c r="HJ807" s="60"/>
      <c r="HK807" s="60"/>
      <c r="HL807" s="60"/>
      <c r="HM807" s="60"/>
      <c r="HN807" s="60"/>
      <c r="HO807" s="60"/>
      <c r="HP807" s="60"/>
      <c r="HQ807" s="60"/>
      <c r="HR807" s="60"/>
      <c r="HS807" s="60"/>
      <c r="HT807" s="60"/>
      <c r="HU807" s="60"/>
      <c r="HV807" s="60"/>
      <c r="HW807" s="60"/>
      <c r="HX807" s="60"/>
      <c r="HY807" s="60"/>
      <c r="HZ807" s="60"/>
      <c r="IA807" s="60"/>
      <c r="IB807" s="60"/>
      <c r="IC807" s="60"/>
      <c r="ID807" s="60"/>
    </row>
    <row r="808" spans="1:238" s="59" customFormat="1" ht="38.25">
      <c r="A808" s="72"/>
      <c r="B808" s="115" t="s">
        <v>882</v>
      </c>
      <c r="C808" s="74">
        <v>2021</v>
      </c>
      <c r="D808" s="74">
        <v>0.2</v>
      </c>
      <c r="E808" s="123"/>
      <c r="F808" s="74">
        <v>5</v>
      </c>
      <c r="G808" s="75">
        <v>7393.3</v>
      </c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/>
      <c r="BO808" s="60"/>
      <c r="BP808" s="60"/>
      <c r="BQ808" s="60"/>
      <c r="BR808" s="60"/>
      <c r="BS808" s="60"/>
      <c r="BT808" s="60"/>
      <c r="BU808" s="60"/>
      <c r="BV808" s="60"/>
      <c r="BW808" s="60"/>
      <c r="BX808" s="60"/>
      <c r="BY808" s="60"/>
      <c r="BZ808" s="60"/>
      <c r="CA808" s="60"/>
      <c r="CB808" s="60"/>
      <c r="CC808" s="60"/>
      <c r="CD808" s="60"/>
      <c r="CE808" s="60"/>
      <c r="CF808" s="60"/>
      <c r="CG808" s="60"/>
      <c r="CH808" s="60"/>
      <c r="CI808" s="60"/>
      <c r="CJ808" s="60"/>
      <c r="CK808" s="60"/>
      <c r="CL808" s="60"/>
      <c r="CM808" s="60"/>
      <c r="CN808" s="60"/>
      <c r="CO808" s="60"/>
      <c r="CP808" s="60"/>
      <c r="CQ808" s="60"/>
      <c r="CR808" s="60"/>
      <c r="CS808" s="60"/>
      <c r="CT808" s="60"/>
      <c r="CU808" s="60"/>
      <c r="CV808" s="60"/>
      <c r="CW808" s="60"/>
      <c r="CX808" s="60"/>
      <c r="CY808" s="60"/>
      <c r="CZ808" s="60"/>
      <c r="DA808" s="60"/>
      <c r="DB808" s="60"/>
      <c r="DC808" s="60"/>
      <c r="DD808" s="60"/>
      <c r="DE808" s="60"/>
      <c r="DF808" s="60"/>
      <c r="DG808" s="60"/>
      <c r="DH808" s="60"/>
      <c r="DI808" s="60"/>
      <c r="DJ808" s="60"/>
      <c r="DK808" s="60"/>
      <c r="DL808" s="60"/>
      <c r="DM808" s="60"/>
      <c r="DN808" s="60"/>
      <c r="DO808" s="60"/>
      <c r="DP808" s="60"/>
      <c r="DQ808" s="60"/>
      <c r="DR808" s="60"/>
      <c r="DS808" s="60"/>
      <c r="DT808" s="60"/>
      <c r="DU808" s="60"/>
      <c r="DV808" s="60"/>
      <c r="DW808" s="60"/>
      <c r="DX808" s="60"/>
      <c r="DY808" s="60"/>
      <c r="DZ808" s="60"/>
      <c r="EA808" s="60"/>
      <c r="EB808" s="60"/>
      <c r="EC808" s="60"/>
      <c r="ED808" s="60"/>
      <c r="EE808" s="60"/>
      <c r="EF808" s="60"/>
      <c r="EG808" s="60"/>
      <c r="EH808" s="60"/>
      <c r="EI808" s="60"/>
      <c r="EJ808" s="60"/>
      <c r="EK808" s="60"/>
      <c r="EL808" s="60"/>
      <c r="EM808" s="60"/>
      <c r="EN808" s="60"/>
      <c r="EO808" s="60"/>
      <c r="EP808" s="60"/>
      <c r="EQ808" s="60"/>
      <c r="ER808" s="60"/>
      <c r="ES808" s="60"/>
      <c r="ET808" s="60"/>
      <c r="EU808" s="60"/>
      <c r="EV808" s="60"/>
      <c r="EW808" s="60"/>
      <c r="EX808" s="60"/>
      <c r="EY808" s="60"/>
      <c r="EZ808" s="60"/>
      <c r="FA808" s="60"/>
      <c r="FB808" s="60"/>
      <c r="FC808" s="60"/>
      <c r="FD808" s="60"/>
      <c r="FE808" s="60"/>
      <c r="FF808" s="60"/>
      <c r="FG808" s="60"/>
      <c r="FH808" s="60"/>
      <c r="FI808" s="60"/>
      <c r="FJ808" s="60"/>
      <c r="FK808" s="60"/>
      <c r="FL808" s="60"/>
      <c r="FM808" s="60"/>
      <c r="FN808" s="60"/>
      <c r="FO808" s="60"/>
      <c r="FP808" s="60"/>
      <c r="FQ808" s="60"/>
      <c r="FR808" s="60"/>
      <c r="FS808" s="60"/>
      <c r="FT808" s="60"/>
      <c r="FU808" s="60"/>
      <c r="FV808" s="60"/>
      <c r="FW808" s="60"/>
      <c r="FX808" s="60"/>
      <c r="FY808" s="60"/>
      <c r="FZ808" s="60"/>
      <c r="GA808" s="60"/>
      <c r="GB808" s="60"/>
      <c r="GC808" s="60"/>
      <c r="GD808" s="60"/>
      <c r="GE808" s="60"/>
      <c r="GF808" s="60"/>
      <c r="GG808" s="60"/>
      <c r="GH808" s="60"/>
      <c r="GI808" s="60"/>
      <c r="GJ808" s="60"/>
      <c r="GK808" s="60"/>
      <c r="GL808" s="60"/>
      <c r="GM808" s="60"/>
      <c r="GN808" s="60"/>
      <c r="GO808" s="60"/>
      <c r="GP808" s="60"/>
      <c r="GQ808" s="60"/>
      <c r="GR808" s="60"/>
      <c r="GS808" s="60"/>
      <c r="GT808" s="60"/>
      <c r="GU808" s="60"/>
      <c r="GV808" s="60"/>
      <c r="GW808" s="60"/>
      <c r="GX808" s="60"/>
      <c r="GY808" s="60"/>
      <c r="GZ808" s="60"/>
      <c r="HA808" s="60"/>
      <c r="HB808" s="60"/>
      <c r="HC808" s="60"/>
      <c r="HD808" s="60"/>
      <c r="HE808" s="60"/>
      <c r="HF808" s="60"/>
      <c r="HG808" s="60"/>
      <c r="HH808" s="60"/>
      <c r="HI808" s="60"/>
      <c r="HJ808" s="60"/>
      <c r="HK808" s="60"/>
      <c r="HL808" s="60"/>
      <c r="HM808" s="60"/>
      <c r="HN808" s="60"/>
      <c r="HO808" s="60"/>
      <c r="HP808" s="60"/>
      <c r="HQ808" s="60"/>
      <c r="HR808" s="60"/>
      <c r="HS808" s="60"/>
      <c r="HT808" s="60"/>
      <c r="HU808" s="60"/>
      <c r="HV808" s="60"/>
      <c r="HW808" s="60"/>
      <c r="HX808" s="60"/>
      <c r="HY808" s="60"/>
      <c r="HZ808" s="60"/>
      <c r="IA808" s="60"/>
      <c r="IB808" s="60"/>
      <c r="IC808" s="60"/>
      <c r="ID808" s="60"/>
    </row>
    <row r="809" spans="1:238" s="59" customFormat="1" ht="51">
      <c r="A809" s="72"/>
      <c r="B809" s="115" t="s">
        <v>883</v>
      </c>
      <c r="C809" s="74">
        <v>2021</v>
      </c>
      <c r="D809" s="74">
        <v>0.2</v>
      </c>
      <c r="E809" s="123"/>
      <c r="F809" s="74">
        <v>6</v>
      </c>
      <c r="G809" s="75">
        <v>7331.72</v>
      </c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/>
      <c r="BO809" s="60"/>
      <c r="BP809" s="60"/>
      <c r="BQ809" s="60"/>
      <c r="BR809" s="60"/>
      <c r="BS809" s="60"/>
      <c r="BT809" s="60"/>
      <c r="BU809" s="60"/>
      <c r="BV809" s="60"/>
      <c r="BW809" s="60"/>
      <c r="BX809" s="60"/>
      <c r="BY809" s="60"/>
      <c r="BZ809" s="60"/>
      <c r="CA809" s="60"/>
      <c r="CB809" s="60"/>
      <c r="CC809" s="60"/>
      <c r="CD809" s="60"/>
      <c r="CE809" s="60"/>
      <c r="CF809" s="60"/>
      <c r="CG809" s="60"/>
      <c r="CH809" s="60"/>
      <c r="CI809" s="60"/>
      <c r="CJ809" s="60"/>
      <c r="CK809" s="60"/>
      <c r="CL809" s="60"/>
      <c r="CM809" s="60"/>
      <c r="CN809" s="60"/>
      <c r="CO809" s="60"/>
      <c r="CP809" s="60"/>
      <c r="CQ809" s="60"/>
      <c r="CR809" s="60"/>
      <c r="CS809" s="60"/>
      <c r="CT809" s="60"/>
      <c r="CU809" s="60"/>
      <c r="CV809" s="60"/>
      <c r="CW809" s="60"/>
      <c r="CX809" s="60"/>
      <c r="CY809" s="60"/>
      <c r="CZ809" s="60"/>
      <c r="DA809" s="60"/>
      <c r="DB809" s="60"/>
      <c r="DC809" s="60"/>
      <c r="DD809" s="60"/>
      <c r="DE809" s="60"/>
      <c r="DF809" s="60"/>
      <c r="DG809" s="60"/>
      <c r="DH809" s="60"/>
      <c r="DI809" s="60"/>
      <c r="DJ809" s="60"/>
      <c r="DK809" s="60"/>
      <c r="DL809" s="60"/>
      <c r="DM809" s="60"/>
      <c r="DN809" s="60"/>
      <c r="DO809" s="60"/>
      <c r="DP809" s="60"/>
      <c r="DQ809" s="60"/>
      <c r="DR809" s="60"/>
      <c r="DS809" s="60"/>
      <c r="DT809" s="60"/>
      <c r="DU809" s="60"/>
      <c r="DV809" s="60"/>
      <c r="DW809" s="60"/>
      <c r="DX809" s="60"/>
      <c r="DY809" s="60"/>
      <c r="DZ809" s="60"/>
      <c r="EA809" s="60"/>
      <c r="EB809" s="60"/>
      <c r="EC809" s="60"/>
      <c r="ED809" s="60"/>
      <c r="EE809" s="60"/>
      <c r="EF809" s="60"/>
      <c r="EG809" s="60"/>
      <c r="EH809" s="60"/>
      <c r="EI809" s="60"/>
      <c r="EJ809" s="60"/>
      <c r="EK809" s="60"/>
      <c r="EL809" s="60"/>
      <c r="EM809" s="60"/>
      <c r="EN809" s="60"/>
      <c r="EO809" s="60"/>
      <c r="EP809" s="60"/>
      <c r="EQ809" s="60"/>
      <c r="ER809" s="60"/>
      <c r="ES809" s="60"/>
      <c r="ET809" s="60"/>
      <c r="EU809" s="60"/>
      <c r="EV809" s="60"/>
      <c r="EW809" s="60"/>
      <c r="EX809" s="60"/>
      <c r="EY809" s="60"/>
      <c r="EZ809" s="60"/>
      <c r="FA809" s="60"/>
      <c r="FB809" s="60"/>
      <c r="FC809" s="60"/>
      <c r="FD809" s="60"/>
      <c r="FE809" s="60"/>
      <c r="FF809" s="60"/>
      <c r="FG809" s="60"/>
      <c r="FH809" s="60"/>
      <c r="FI809" s="60"/>
      <c r="FJ809" s="60"/>
      <c r="FK809" s="60"/>
      <c r="FL809" s="60"/>
      <c r="FM809" s="60"/>
      <c r="FN809" s="60"/>
      <c r="FO809" s="60"/>
      <c r="FP809" s="60"/>
      <c r="FQ809" s="60"/>
      <c r="FR809" s="60"/>
      <c r="FS809" s="60"/>
      <c r="FT809" s="60"/>
      <c r="FU809" s="60"/>
      <c r="FV809" s="60"/>
      <c r="FW809" s="60"/>
      <c r="FX809" s="60"/>
      <c r="FY809" s="60"/>
      <c r="FZ809" s="60"/>
      <c r="GA809" s="60"/>
      <c r="GB809" s="60"/>
      <c r="GC809" s="60"/>
      <c r="GD809" s="60"/>
      <c r="GE809" s="60"/>
      <c r="GF809" s="60"/>
      <c r="GG809" s="60"/>
      <c r="GH809" s="60"/>
      <c r="GI809" s="60"/>
      <c r="GJ809" s="60"/>
      <c r="GK809" s="60"/>
      <c r="GL809" s="60"/>
      <c r="GM809" s="60"/>
      <c r="GN809" s="60"/>
      <c r="GO809" s="60"/>
      <c r="GP809" s="60"/>
      <c r="GQ809" s="60"/>
      <c r="GR809" s="60"/>
      <c r="GS809" s="60"/>
      <c r="GT809" s="60"/>
      <c r="GU809" s="60"/>
      <c r="GV809" s="60"/>
      <c r="GW809" s="60"/>
      <c r="GX809" s="60"/>
      <c r="GY809" s="60"/>
      <c r="GZ809" s="60"/>
      <c r="HA809" s="60"/>
      <c r="HB809" s="60"/>
      <c r="HC809" s="60"/>
      <c r="HD809" s="60"/>
      <c r="HE809" s="60"/>
      <c r="HF809" s="60"/>
      <c r="HG809" s="60"/>
      <c r="HH809" s="60"/>
      <c r="HI809" s="60"/>
      <c r="HJ809" s="60"/>
      <c r="HK809" s="60"/>
      <c r="HL809" s="60"/>
      <c r="HM809" s="60"/>
      <c r="HN809" s="60"/>
      <c r="HO809" s="60"/>
      <c r="HP809" s="60"/>
      <c r="HQ809" s="60"/>
      <c r="HR809" s="60"/>
      <c r="HS809" s="60"/>
      <c r="HT809" s="60"/>
      <c r="HU809" s="60"/>
      <c r="HV809" s="60"/>
      <c r="HW809" s="60"/>
      <c r="HX809" s="60"/>
      <c r="HY809" s="60"/>
      <c r="HZ809" s="60"/>
      <c r="IA809" s="60"/>
      <c r="IB809" s="60"/>
      <c r="IC809" s="60"/>
      <c r="ID809" s="60"/>
    </row>
    <row r="810" spans="1:238" s="59" customFormat="1" ht="38.25">
      <c r="A810" s="72"/>
      <c r="B810" s="115" t="s">
        <v>884</v>
      </c>
      <c r="C810" s="74">
        <v>2021</v>
      </c>
      <c r="D810" s="74">
        <v>0.2</v>
      </c>
      <c r="E810" s="123"/>
      <c r="F810" s="74">
        <v>0.4</v>
      </c>
      <c r="G810" s="75">
        <v>7147.18</v>
      </c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  <c r="BA810" s="60"/>
      <c r="BB810" s="60"/>
      <c r="BC810" s="60"/>
      <c r="BD810" s="60"/>
      <c r="BE810" s="60"/>
      <c r="BF810" s="60"/>
      <c r="BG810" s="60"/>
      <c r="BH810" s="60"/>
      <c r="BI810" s="60"/>
      <c r="BJ810" s="60"/>
      <c r="BK810" s="60"/>
      <c r="BL810" s="60"/>
      <c r="BM810" s="60"/>
      <c r="BN810" s="60"/>
      <c r="BO810" s="60"/>
      <c r="BP810" s="60"/>
      <c r="BQ810" s="60"/>
      <c r="BR810" s="60"/>
      <c r="BS810" s="60"/>
      <c r="BT810" s="60"/>
      <c r="BU810" s="60"/>
      <c r="BV810" s="60"/>
      <c r="BW810" s="60"/>
      <c r="BX810" s="60"/>
      <c r="BY810" s="60"/>
      <c r="BZ810" s="60"/>
      <c r="CA810" s="60"/>
      <c r="CB810" s="60"/>
      <c r="CC810" s="60"/>
      <c r="CD810" s="60"/>
      <c r="CE810" s="60"/>
      <c r="CF810" s="60"/>
      <c r="CG810" s="60"/>
      <c r="CH810" s="60"/>
      <c r="CI810" s="60"/>
      <c r="CJ810" s="60"/>
      <c r="CK810" s="60"/>
      <c r="CL810" s="60"/>
      <c r="CM810" s="60"/>
      <c r="CN810" s="60"/>
      <c r="CO810" s="60"/>
      <c r="CP810" s="60"/>
      <c r="CQ810" s="60"/>
      <c r="CR810" s="60"/>
      <c r="CS810" s="60"/>
      <c r="CT810" s="60"/>
      <c r="CU810" s="60"/>
      <c r="CV810" s="60"/>
      <c r="CW810" s="60"/>
      <c r="CX810" s="60"/>
      <c r="CY810" s="60"/>
      <c r="CZ810" s="60"/>
      <c r="DA810" s="60"/>
      <c r="DB810" s="60"/>
      <c r="DC810" s="60"/>
      <c r="DD810" s="60"/>
      <c r="DE810" s="60"/>
      <c r="DF810" s="60"/>
      <c r="DG810" s="60"/>
      <c r="DH810" s="60"/>
      <c r="DI810" s="60"/>
      <c r="DJ810" s="60"/>
      <c r="DK810" s="60"/>
      <c r="DL810" s="60"/>
      <c r="DM810" s="60"/>
      <c r="DN810" s="60"/>
      <c r="DO810" s="60"/>
      <c r="DP810" s="60"/>
      <c r="DQ810" s="60"/>
      <c r="DR810" s="60"/>
      <c r="DS810" s="60"/>
      <c r="DT810" s="60"/>
      <c r="DU810" s="60"/>
      <c r="DV810" s="60"/>
      <c r="DW810" s="60"/>
      <c r="DX810" s="60"/>
      <c r="DY810" s="60"/>
      <c r="DZ810" s="60"/>
      <c r="EA810" s="60"/>
      <c r="EB810" s="60"/>
      <c r="EC810" s="60"/>
      <c r="ED810" s="60"/>
      <c r="EE810" s="60"/>
      <c r="EF810" s="60"/>
      <c r="EG810" s="60"/>
      <c r="EH810" s="60"/>
      <c r="EI810" s="60"/>
      <c r="EJ810" s="60"/>
      <c r="EK810" s="60"/>
      <c r="EL810" s="60"/>
      <c r="EM810" s="60"/>
      <c r="EN810" s="60"/>
      <c r="EO810" s="60"/>
      <c r="EP810" s="60"/>
      <c r="EQ810" s="60"/>
      <c r="ER810" s="60"/>
      <c r="ES810" s="60"/>
      <c r="ET810" s="60"/>
      <c r="EU810" s="60"/>
      <c r="EV810" s="60"/>
      <c r="EW810" s="60"/>
      <c r="EX810" s="60"/>
      <c r="EY810" s="60"/>
      <c r="EZ810" s="60"/>
      <c r="FA810" s="60"/>
      <c r="FB810" s="60"/>
      <c r="FC810" s="60"/>
      <c r="FD810" s="60"/>
      <c r="FE810" s="60"/>
      <c r="FF810" s="60"/>
      <c r="FG810" s="60"/>
      <c r="FH810" s="60"/>
      <c r="FI810" s="60"/>
      <c r="FJ810" s="60"/>
      <c r="FK810" s="60"/>
      <c r="FL810" s="60"/>
      <c r="FM810" s="60"/>
      <c r="FN810" s="60"/>
      <c r="FO810" s="60"/>
      <c r="FP810" s="60"/>
      <c r="FQ810" s="60"/>
      <c r="FR810" s="60"/>
      <c r="FS810" s="60"/>
      <c r="FT810" s="60"/>
      <c r="FU810" s="60"/>
      <c r="FV810" s="60"/>
      <c r="FW810" s="60"/>
      <c r="FX810" s="60"/>
      <c r="FY810" s="60"/>
      <c r="FZ810" s="60"/>
      <c r="GA810" s="60"/>
      <c r="GB810" s="60"/>
      <c r="GC810" s="60"/>
      <c r="GD810" s="60"/>
      <c r="GE810" s="60"/>
      <c r="GF810" s="60"/>
      <c r="GG810" s="60"/>
      <c r="GH810" s="60"/>
      <c r="GI810" s="60"/>
      <c r="GJ810" s="60"/>
      <c r="GK810" s="60"/>
      <c r="GL810" s="60"/>
      <c r="GM810" s="60"/>
      <c r="GN810" s="60"/>
      <c r="GO810" s="60"/>
      <c r="GP810" s="60"/>
      <c r="GQ810" s="60"/>
      <c r="GR810" s="60"/>
      <c r="GS810" s="60"/>
      <c r="GT810" s="60"/>
      <c r="GU810" s="60"/>
      <c r="GV810" s="60"/>
      <c r="GW810" s="60"/>
      <c r="GX810" s="60"/>
      <c r="GY810" s="60"/>
      <c r="GZ810" s="60"/>
      <c r="HA810" s="60"/>
      <c r="HB810" s="60"/>
      <c r="HC810" s="60"/>
      <c r="HD810" s="60"/>
      <c r="HE810" s="60"/>
      <c r="HF810" s="60"/>
      <c r="HG810" s="60"/>
      <c r="HH810" s="60"/>
      <c r="HI810" s="60"/>
      <c r="HJ810" s="60"/>
      <c r="HK810" s="60"/>
      <c r="HL810" s="60"/>
      <c r="HM810" s="60"/>
      <c r="HN810" s="60"/>
      <c r="HO810" s="60"/>
      <c r="HP810" s="60"/>
      <c r="HQ810" s="60"/>
      <c r="HR810" s="60"/>
      <c r="HS810" s="60"/>
      <c r="HT810" s="60"/>
      <c r="HU810" s="60"/>
      <c r="HV810" s="60"/>
      <c r="HW810" s="60"/>
      <c r="HX810" s="60"/>
      <c r="HY810" s="60"/>
      <c r="HZ810" s="60"/>
      <c r="IA810" s="60"/>
      <c r="IB810" s="60"/>
      <c r="IC810" s="60"/>
      <c r="ID810" s="60"/>
    </row>
    <row r="811" spans="1:238" s="59" customFormat="1" ht="38.25">
      <c r="A811" s="72"/>
      <c r="B811" s="115" t="s">
        <v>885</v>
      </c>
      <c r="C811" s="74">
        <v>2021</v>
      </c>
      <c r="D811" s="74">
        <v>0.4</v>
      </c>
      <c r="E811" s="123"/>
      <c r="F811" s="74">
        <v>5</v>
      </c>
      <c r="G811" s="75">
        <v>15522.97</v>
      </c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  <c r="BA811" s="60"/>
      <c r="BB811" s="60"/>
      <c r="BC811" s="60"/>
      <c r="BD811" s="60"/>
      <c r="BE811" s="60"/>
      <c r="BF811" s="60"/>
      <c r="BG811" s="60"/>
      <c r="BH811" s="60"/>
      <c r="BI811" s="60"/>
      <c r="BJ811" s="60"/>
      <c r="BK811" s="60"/>
      <c r="BL811" s="60"/>
      <c r="BM811" s="60"/>
      <c r="BN811" s="60"/>
      <c r="BO811" s="60"/>
      <c r="BP811" s="60"/>
      <c r="BQ811" s="60"/>
      <c r="BR811" s="60"/>
      <c r="BS811" s="60"/>
      <c r="BT811" s="60"/>
      <c r="BU811" s="60"/>
      <c r="BV811" s="60"/>
      <c r="BW811" s="60"/>
      <c r="BX811" s="60"/>
      <c r="BY811" s="60"/>
      <c r="BZ811" s="60"/>
      <c r="CA811" s="60"/>
      <c r="CB811" s="60"/>
      <c r="CC811" s="60"/>
      <c r="CD811" s="60"/>
      <c r="CE811" s="60"/>
      <c r="CF811" s="60"/>
      <c r="CG811" s="60"/>
      <c r="CH811" s="60"/>
      <c r="CI811" s="60"/>
      <c r="CJ811" s="60"/>
      <c r="CK811" s="60"/>
      <c r="CL811" s="60"/>
      <c r="CM811" s="60"/>
      <c r="CN811" s="60"/>
      <c r="CO811" s="60"/>
      <c r="CP811" s="60"/>
      <c r="CQ811" s="60"/>
      <c r="CR811" s="60"/>
      <c r="CS811" s="60"/>
      <c r="CT811" s="60"/>
      <c r="CU811" s="60"/>
      <c r="CV811" s="60"/>
      <c r="CW811" s="60"/>
      <c r="CX811" s="60"/>
      <c r="CY811" s="60"/>
      <c r="CZ811" s="60"/>
      <c r="DA811" s="60"/>
      <c r="DB811" s="60"/>
      <c r="DC811" s="60"/>
      <c r="DD811" s="60"/>
      <c r="DE811" s="60"/>
      <c r="DF811" s="60"/>
      <c r="DG811" s="60"/>
      <c r="DH811" s="60"/>
      <c r="DI811" s="60"/>
      <c r="DJ811" s="60"/>
      <c r="DK811" s="60"/>
      <c r="DL811" s="60"/>
      <c r="DM811" s="60"/>
      <c r="DN811" s="60"/>
      <c r="DO811" s="60"/>
      <c r="DP811" s="60"/>
      <c r="DQ811" s="60"/>
      <c r="DR811" s="60"/>
      <c r="DS811" s="60"/>
      <c r="DT811" s="60"/>
      <c r="DU811" s="60"/>
      <c r="DV811" s="60"/>
      <c r="DW811" s="60"/>
      <c r="DX811" s="60"/>
      <c r="DY811" s="60"/>
      <c r="DZ811" s="60"/>
      <c r="EA811" s="60"/>
      <c r="EB811" s="60"/>
      <c r="EC811" s="60"/>
      <c r="ED811" s="60"/>
      <c r="EE811" s="60"/>
      <c r="EF811" s="60"/>
      <c r="EG811" s="60"/>
      <c r="EH811" s="60"/>
      <c r="EI811" s="60"/>
      <c r="EJ811" s="60"/>
      <c r="EK811" s="60"/>
      <c r="EL811" s="60"/>
      <c r="EM811" s="60"/>
      <c r="EN811" s="60"/>
      <c r="EO811" s="60"/>
      <c r="EP811" s="60"/>
      <c r="EQ811" s="60"/>
      <c r="ER811" s="60"/>
      <c r="ES811" s="60"/>
      <c r="ET811" s="60"/>
      <c r="EU811" s="60"/>
      <c r="EV811" s="60"/>
      <c r="EW811" s="60"/>
      <c r="EX811" s="60"/>
      <c r="EY811" s="60"/>
      <c r="EZ811" s="60"/>
      <c r="FA811" s="60"/>
      <c r="FB811" s="60"/>
      <c r="FC811" s="60"/>
      <c r="FD811" s="60"/>
      <c r="FE811" s="60"/>
      <c r="FF811" s="60"/>
      <c r="FG811" s="60"/>
      <c r="FH811" s="60"/>
      <c r="FI811" s="60"/>
      <c r="FJ811" s="60"/>
      <c r="FK811" s="60"/>
      <c r="FL811" s="60"/>
      <c r="FM811" s="60"/>
      <c r="FN811" s="60"/>
      <c r="FO811" s="60"/>
      <c r="FP811" s="60"/>
      <c r="FQ811" s="60"/>
      <c r="FR811" s="60"/>
      <c r="FS811" s="60"/>
      <c r="FT811" s="60"/>
      <c r="FU811" s="60"/>
      <c r="FV811" s="60"/>
      <c r="FW811" s="60"/>
      <c r="FX811" s="60"/>
      <c r="FY811" s="60"/>
      <c r="FZ811" s="60"/>
      <c r="GA811" s="60"/>
      <c r="GB811" s="60"/>
      <c r="GC811" s="60"/>
      <c r="GD811" s="60"/>
      <c r="GE811" s="60"/>
      <c r="GF811" s="60"/>
      <c r="GG811" s="60"/>
      <c r="GH811" s="60"/>
      <c r="GI811" s="60"/>
      <c r="GJ811" s="60"/>
      <c r="GK811" s="60"/>
      <c r="GL811" s="60"/>
      <c r="GM811" s="60"/>
      <c r="GN811" s="60"/>
      <c r="GO811" s="60"/>
      <c r="GP811" s="60"/>
      <c r="GQ811" s="60"/>
      <c r="GR811" s="60"/>
      <c r="GS811" s="60"/>
      <c r="GT811" s="60"/>
      <c r="GU811" s="60"/>
      <c r="GV811" s="60"/>
      <c r="GW811" s="60"/>
      <c r="GX811" s="60"/>
      <c r="GY811" s="60"/>
      <c r="GZ811" s="60"/>
      <c r="HA811" s="60"/>
      <c r="HB811" s="60"/>
      <c r="HC811" s="60"/>
      <c r="HD811" s="60"/>
      <c r="HE811" s="60"/>
      <c r="HF811" s="60"/>
      <c r="HG811" s="60"/>
      <c r="HH811" s="60"/>
      <c r="HI811" s="60"/>
      <c r="HJ811" s="60"/>
      <c r="HK811" s="60"/>
      <c r="HL811" s="60"/>
      <c r="HM811" s="60"/>
      <c r="HN811" s="60"/>
      <c r="HO811" s="60"/>
      <c r="HP811" s="60"/>
      <c r="HQ811" s="60"/>
      <c r="HR811" s="60"/>
      <c r="HS811" s="60"/>
      <c r="HT811" s="60"/>
      <c r="HU811" s="60"/>
      <c r="HV811" s="60"/>
      <c r="HW811" s="60"/>
      <c r="HX811" s="60"/>
      <c r="HY811" s="60"/>
      <c r="HZ811" s="60"/>
      <c r="IA811" s="60"/>
      <c r="IB811" s="60"/>
      <c r="IC811" s="60"/>
      <c r="ID811" s="60"/>
    </row>
    <row r="812" spans="1:238" s="59" customFormat="1" ht="39" customHeight="1">
      <c r="A812" s="72"/>
      <c r="B812" s="115" t="s">
        <v>966</v>
      </c>
      <c r="C812" s="74">
        <v>2021</v>
      </c>
      <c r="D812" s="74">
        <v>0.4</v>
      </c>
      <c r="E812" s="123"/>
      <c r="F812" s="74">
        <v>15</v>
      </c>
      <c r="G812" s="75">
        <v>13102.94</v>
      </c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  <c r="BA812" s="60"/>
      <c r="BB812" s="60"/>
      <c r="BC812" s="60"/>
      <c r="BD812" s="60"/>
      <c r="BE812" s="60"/>
      <c r="BF812" s="60"/>
      <c r="BG812" s="60"/>
      <c r="BH812" s="60"/>
      <c r="BI812" s="60"/>
      <c r="BJ812" s="60"/>
      <c r="BK812" s="60"/>
      <c r="BL812" s="60"/>
      <c r="BM812" s="60"/>
      <c r="BN812" s="60"/>
      <c r="BO812" s="60"/>
      <c r="BP812" s="60"/>
      <c r="BQ812" s="60"/>
      <c r="BR812" s="60"/>
      <c r="BS812" s="60"/>
      <c r="BT812" s="60"/>
      <c r="BU812" s="60"/>
      <c r="BV812" s="60"/>
      <c r="BW812" s="60"/>
      <c r="BX812" s="60"/>
      <c r="BY812" s="60"/>
      <c r="BZ812" s="60"/>
      <c r="CA812" s="60"/>
      <c r="CB812" s="60"/>
      <c r="CC812" s="60"/>
      <c r="CD812" s="60"/>
      <c r="CE812" s="60"/>
      <c r="CF812" s="60"/>
      <c r="CG812" s="60"/>
      <c r="CH812" s="60"/>
      <c r="CI812" s="60"/>
      <c r="CJ812" s="60"/>
      <c r="CK812" s="60"/>
      <c r="CL812" s="60"/>
      <c r="CM812" s="60"/>
      <c r="CN812" s="60"/>
      <c r="CO812" s="60"/>
      <c r="CP812" s="60"/>
      <c r="CQ812" s="60"/>
      <c r="CR812" s="60"/>
      <c r="CS812" s="60"/>
      <c r="CT812" s="60"/>
      <c r="CU812" s="60"/>
      <c r="CV812" s="60"/>
      <c r="CW812" s="60"/>
      <c r="CX812" s="60"/>
      <c r="CY812" s="60"/>
      <c r="CZ812" s="60"/>
      <c r="DA812" s="60"/>
      <c r="DB812" s="60"/>
      <c r="DC812" s="60"/>
      <c r="DD812" s="60"/>
      <c r="DE812" s="60"/>
      <c r="DF812" s="60"/>
      <c r="DG812" s="60"/>
      <c r="DH812" s="60"/>
      <c r="DI812" s="60"/>
      <c r="DJ812" s="60"/>
      <c r="DK812" s="60"/>
      <c r="DL812" s="60"/>
      <c r="DM812" s="60"/>
      <c r="DN812" s="60"/>
      <c r="DO812" s="60"/>
      <c r="DP812" s="60"/>
      <c r="DQ812" s="60"/>
      <c r="DR812" s="60"/>
      <c r="DS812" s="60"/>
      <c r="DT812" s="60"/>
      <c r="DU812" s="60"/>
      <c r="DV812" s="60"/>
      <c r="DW812" s="60"/>
      <c r="DX812" s="60"/>
      <c r="DY812" s="60"/>
      <c r="DZ812" s="60"/>
      <c r="EA812" s="60"/>
      <c r="EB812" s="60"/>
      <c r="EC812" s="60"/>
      <c r="ED812" s="60"/>
      <c r="EE812" s="60"/>
      <c r="EF812" s="60"/>
      <c r="EG812" s="60"/>
      <c r="EH812" s="60"/>
      <c r="EI812" s="60"/>
      <c r="EJ812" s="60"/>
      <c r="EK812" s="60"/>
      <c r="EL812" s="60"/>
      <c r="EM812" s="60"/>
      <c r="EN812" s="60"/>
      <c r="EO812" s="60"/>
      <c r="EP812" s="60"/>
      <c r="EQ812" s="60"/>
      <c r="ER812" s="60"/>
      <c r="ES812" s="60"/>
      <c r="ET812" s="60"/>
      <c r="EU812" s="60"/>
      <c r="EV812" s="60"/>
      <c r="EW812" s="60"/>
      <c r="EX812" s="60"/>
      <c r="EY812" s="60"/>
      <c r="EZ812" s="60"/>
      <c r="FA812" s="60"/>
      <c r="FB812" s="60"/>
      <c r="FC812" s="60"/>
      <c r="FD812" s="60"/>
      <c r="FE812" s="60"/>
      <c r="FF812" s="60"/>
      <c r="FG812" s="60"/>
      <c r="FH812" s="60"/>
      <c r="FI812" s="60"/>
      <c r="FJ812" s="60"/>
      <c r="FK812" s="60"/>
      <c r="FL812" s="60"/>
      <c r="FM812" s="60"/>
      <c r="FN812" s="60"/>
      <c r="FO812" s="60"/>
      <c r="FP812" s="60"/>
      <c r="FQ812" s="60"/>
      <c r="FR812" s="60"/>
      <c r="FS812" s="60"/>
      <c r="FT812" s="60"/>
      <c r="FU812" s="60"/>
      <c r="FV812" s="60"/>
      <c r="FW812" s="60"/>
      <c r="FX812" s="60"/>
      <c r="FY812" s="60"/>
      <c r="FZ812" s="60"/>
      <c r="GA812" s="60"/>
      <c r="GB812" s="60"/>
      <c r="GC812" s="60"/>
      <c r="GD812" s="60"/>
      <c r="GE812" s="60"/>
      <c r="GF812" s="60"/>
      <c r="GG812" s="60"/>
      <c r="GH812" s="60"/>
      <c r="GI812" s="60"/>
      <c r="GJ812" s="60"/>
      <c r="GK812" s="60"/>
      <c r="GL812" s="60"/>
      <c r="GM812" s="60"/>
      <c r="GN812" s="60"/>
      <c r="GO812" s="60"/>
      <c r="GP812" s="60"/>
      <c r="GQ812" s="60"/>
      <c r="GR812" s="60"/>
      <c r="GS812" s="60"/>
      <c r="GT812" s="60"/>
      <c r="GU812" s="60"/>
      <c r="GV812" s="60"/>
      <c r="GW812" s="60"/>
      <c r="GX812" s="60"/>
      <c r="GY812" s="60"/>
      <c r="GZ812" s="60"/>
      <c r="HA812" s="60"/>
      <c r="HB812" s="60"/>
      <c r="HC812" s="60"/>
      <c r="HD812" s="60"/>
      <c r="HE812" s="60"/>
      <c r="HF812" s="60"/>
      <c r="HG812" s="60"/>
      <c r="HH812" s="60"/>
      <c r="HI812" s="60"/>
      <c r="HJ812" s="60"/>
      <c r="HK812" s="60"/>
      <c r="HL812" s="60"/>
      <c r="HM812" s="60"/>
      <c r="HN812" s="60"/>
      <c r="HO812" s="60"/>
      <c r="HP812" s="60"/>
      <c r="HQ812" s="60"/>
      <c r="HR812" s="60"/>
      <c r="HS812" s="60"/>
      <c r="HT812" s="60"/>
      <c r="HU812" s="60"/>
      <c r="HV812" s="60"/>
      <c r="HW812" s="60"/>
      <c r="HX812" s="60"/>
      <c r="HY812" s="60"/>
      <c r="HZ812" s="60"/>
      <c r="IA812" s="60"/>
      <c r="IB812" s="60"/>
      <c r="IC812" s="60"/>
      <c r="ID812" s="60"/>
    </row>
    <row r="813" spans="1:238" s="59" customFormat="1" ht="12.75">
      <c r="A813" s="64" t="s">
        <v>630</v>
      </c>
      <c r="B813" s="109" t="s">
        <v>631</v>
      </c>
      <c r="C813" s="66"/>
      <c r="D813" s="66" t="s">
        <v>73</v>
      </c>
      <c r="E813" s="66"/>
      <c r="F813" s="66"/>
      <c r="G813" s="66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67"/>
      <c r="BW813" s="67"/>
      <c r="BX813" s="67"/>
      <c r="BY813" s="67"/>
      <c r="BZ813" s="67"/>
      <c r="CA813" s="67"/>
      <c r="CB813" s="67"/>
      <c r="CC813" s="67"/>
      <c r="CD813" s="67"/>
      <c r="CE813" s="67"/>
      <c r="CF813" s="67"/>
      <c r="CG813" s="67"/>
      <c r="CH813" s="67"/>
      <c r="CI813" s="67"/>
      <c r="CJ813" s="67"/>
      <c r="CK813" s="67"/>
      <c r="CL813" s="67"/>
      <c r="CM813" s="67"/>
      <c r="CN813" s="67"/>
      <c r="CO813" s="67"/>
      <c r="CP813" s="67"/>
      <c r="CQ813" s="67"/>
      <c r="CR813" s="67"/>
      <c r="CS813" s="67"/>
      <c r="CT813" s="67"/>
      <c r="CU813" s="67"/>
      <c r="CV813" s="67"/>
      <c r="CW813" s="67"/>
      <c r="CX813" s="67"/>
      <c r="CY813" s="67"/>
      <c r="CZ813" s="67"/>
      <c r="DA813" s="67"/>
      <c r="DB813" s="67"/>
      <c r="DC813" s="67"/>
      <c r="DD813" s="67"/>
      <c r="DE813" s="67"/>
      <c r="DF813" s="67"/>
      <c r="DG813" s="67"/>
      <c r="DH813" s="67"/>
      <c r="DI813" s="67"/>
      <c r="DJ813" s="67"/>
      <c r="DK813" s="67"/>
      <c r="DL813" s="67"/>
      <c r="DM813" s="67"/>
      <c r="DN813" s="67"/>
      <c r="DO813" s="67"/>
      <c r="DP813" s="67"/>
      <c r="DQ813" s="67"/>
      <c r="DR813" s="67"/>
      <c r="DS813" s="67"/>
      <c r="DT813" s="67"/>
      <c r="DU813" s="67"/>
      <c r="DV813" s="67"/>
      <c r="DW813" s="67"/>
      <c r="DX813" s="67"/>
      <c r="DY813" s="67"/>
      <c r="DZ813" s="67"/>
      <c r="EA813" s="67"/>
      <c r="EB813" s="67"/>
      <c r="EC813" s="67"/>
      <c r="ED813" s="67"/>
      <c r="EE813" s="67"/>
      <c r="EF813" s="67"/>
      <c r="EG813" s="67"/>
      <c r="EH813" s="67"/>
      <c r="EI813" s="67"/>
      <c r="EJ813" s="67"/>
      <c r="EK813" s="67"/>
      <c r="EL813" s="67"/>
      <c r="EM813" s="67"/>
      <c r="EN813" s="67"/>
      <c r="EO813" s="67"/>
      <c r="EP813" s="67"/>
      <c r="EQ813" s="67"/>
      <c r="ER813" s="67"/>
      <c r="ES813" s="67"/>
      <c r="ET813" s="67"/>
      <c r="EU813" s="67"/>
      <c r="EV813" s="67"/>
      <c r="EW813" s="67"/>
      <c r="EX813" s="67"/>
      <c r="EY813" s="67"/>
      <c r="EZ813" s="67"/>
      <c r="FA813" s="67"/>
      <c r="FB813" s="67"/>
      <c r="FC813" s="67"/>
      <c r="FD813" s="67"/>
      <c r="FE813" s="67"/>
      <c r="FF813" s="67"/>
      <c r="FG813" s="67"/>
      <c r="FH813" s="67"/>
      <c r="FI813" s="67"/>
      <c r="FJ813" s="67"/>
      <c r="FK813" s="67"/>
      <c r="FL813" s="67"/>
      <c r="FM813" s="67"/>
      <c r="FN813" s="67"/>
      <c r="FO813" s="67"/>
      <c r="FP813" s="67"/>
      <c r="FQ813" s="67"/>
      <c r="FR813" s="67"/>
      <c r="FS813" s="67"/>
      <c r="FT813" s="67"/>
      <c r="FU813" s="67"/>
      <c r="FV813" s="67"/>
      <c r="FW813" s="67"/>
      <c r="FX813" s="67"/>
      <c r="FY813" s="67"/>
      <c r="FZ813" s="67"/>
      <c r="GA813" s="67"/>
      <c r="GB813" s="67"/>
      <c r="GC813" s="67"/>
      <c r="GD813" s="67"/>
      <c r="GE813" s="67"/>
      <c r="GF813" s="67"/>
      <c r="GG813" s="67"/>
      <c r="GH813" s="67"/>
      <c r="GI813" s="67"/>
      <c r="GJ813" s="67"/>
      <c r="GK813" s="67"/>
      <c r="GL813" s="67"/>
      <c r="GM813" s="67"/>
      <c r="GN813" s="67"/>
      <c r="GO813" s="67"/>
      <c r="GP813" s="67"/>
      <c r="GQ813" s="67"/>
      <c r="GR813" s="67"/>
      <c r="GS813" s="67"/>
      <c r="GT813" s="67"/>
      <c r="GU813" s="67"/>
      <c r="GV813" s="67"/>
      <c r="GW813" s="67"/>
      <c r="GX813" s="67"/>
      <c r="GY813" s="67"/>
      <c r="GZ813" s="67"/>
      <c r="HA813" s="67"/>
      <c r="HB813" s="67"/>
      <c r="HC813" s="67"/>
      <c r="HD813" s="67"/>
      <c r="HE813" s="67"/>
      <c r="HF813" s="67"/>
      <c r="HG813" s="67"/>
      <c r="HH813" s="67"/>
      <c r="HI813" s="67"/>
      <c r="HJ813" s="67"/>
      <c r="HK813" s="67"/>
      <c r="HL813" s="67"/>
      <c r="HM813" s="67"/>
      <c r="HN813" s="67"/>
      <c r="HO813" s="67"/>
      <c r="HP813" s="67"/>
      <c r="HQ813" s="67"/>
      <c r="HR813" s="67"/>
      <c r="HS813" s="67"/>
      <c r="HT813" s="67"/>
      <c r="HU813" s="67"/>
      <c r="HV813" s="67"/>
      <c r="HW813" s="67"/>
      <c r="HX813" s="67"/>
      <c r="HY813" s="67"/>
      <c r="HZ813" s="67"/>
      <c r="IA813" s="67"/>
      <c r="IB813" s="67"/>
      <c r="IC813" s="67"/>
      <c r="ID813" s="67"/>
    </row>
    <row r="814" spans="1:238" s="59" customFormat="1" ht="12.75">
      <c r="A814" s="64" t="s">
        <v>632</v>
      </c>
      <c r="B814" s="109" t="s">
        <v>633</v>
      </c>
      <c r="C814" s="66"/>
      <c r="D814" s="66"/>
      <c r="E814" s="66"/>
      <c r="F814" s="66"/>
      <c r="G814" s="84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  <c r="BJ814" s="67"/>
      <c r="BK814" s="67"/>
      <c r="BL814" s="67"/>
      <c r="BM814" s="67"/>
      <c r="BN814" s="67"/>
      <c r="BO814" s="67"/>
      <c r="BP814" s="67"/>
      <c r="BQ814" s="67"/>
      <c r="BR814" s="67"/>
      <c r="BS814" s="67"/>
      <c r="BT814" s="67"/>
      <c r="BU814" s="67"/>
      <c r="BV814" s="67"/>
      <c r="BW814" s="67"/>
      <c r="BX814" s="67"/>
      <c r="BY814" s="67"/>
      <c r="BZ814" s="67"/>
      <c r="CA814" s="67"/>
      <c r="CB814" s="67"/>
      <c r="CC814" s="67"/>
      <c r="CD814" s="67"/>
      <c r="CE814" s="67"/>
      <c r="CF814" s="67"/>
      <c r="CG814" s="67"/>
      <c r="CH814" s="67"/>
      <c r="CI814" s="67"/>
      <c r="CJ814" s="67"/>
      <c r="CK814" s="67"/>
      <c r="CL814" s="67"/>
      <c r="CM814" s="67"/>
      <c r="CN814" s="67"/>
      <c r="CO814" s="67"/>
      <c r="CP814" s="67"/>
      <c r="CQ814" s="67"/>
      <c r="CR814" s="67"/>
      <c r="CS814" s="67"/>
      <c r="CT814" s="67"/>
      <c r="CU814" s="67"/>
      <c r="CV814" s="67"/>
      <c r="CW814" s="67"/>
      <c r="CX814" s="67"/>
      <c r="CY814" s="67"/>
      <c r="CZ814" s="67"/>
      <c r="DA814" s="67"/>
      <c r="DB814" s="67"/>
      <c r="DC814" s="67"/>
      <c r="DD814" s="67"/>
      <c r="DE814" s="67"/>
      <c r="DF814" s="67"/>
      <c r="DG814" s="67"/>
      <c r="DH814" s="67"/>
      <c r="DI814" s="67"/>
      <c r="DJ814" s="67"/>
      <c r="DK814" s="67"/>
      <c r="DL814" s="67"/>
      <c r="DM814" s="67"/>
      <c r="DN814" s="67"/>
      <c r="DO814" s="67"/>
      <c r="DP814" s="67"/>
      <c r="DQ814" s="67"/>
      <c r="DR814" s="67"/>
      <c r="DS814" s="67"/>
      <c r="DT814" s="67"/>
      <c r="DU814" s="67"/>
      <c r="DV814" s="67"/>
      <c r="DW814" s="67"/>
      <c r="DX814" s="67"/>
      <c r="DY814" s="67"/>
      <c r="DZ814" s="67"/>
      <c r="EA814" s="67"/>
      <c r="EB814" s="67"/>
      <c r="EC814" s="67"/>
      <c r="ED814" s="67"/>
      <c r="EE814" s="67"/>
      <c r="EF814" s="67"/>
      <c r="EG814" s="67"/>
      <c r="EH814" s="67"/>
      <c r="EI814" s="67"/>
      <c r="EJ814" s="67"/>
      <c r="EK814" s="67"/>
      <c r="EL814" s="67"/>
      <c r="EM814" s="67"/>
      <c r="EN814" s="67"/>
      <c r="EO814" s="67"/>
      <c r="EP814" s="67"/>
      <c r="EQ814" s="67"/>
      <c r="ER814" s="67"/>
      <c r="ES814" s="67"/>
      <c r="ET814" s="67"/>
      <c r="EU814" s="67"/>
      <c r="EV814" s="67"/>
      <c r="EW814" s="67"/>
      <c r="EX814" s="67"/>
      <c r="EY814" s="67"/>
      <c r="EZ814" s="67"/>
      <c r="FA814" s="67"/>
      <c r="FB814" s="67"/>
      <c r="FC814" s="67"/>
      <c r="FD814" s="67"/>
      <c r="FE814" s="67"/>
      <c r="FF814" s="67"/>
      <c r="FG814" s="67"/>
      <c r="FH814" s="67"/>
      <c r="FI814" s="67"/>
      <c r="FJ814" s="67"/>
      <c r="FK814" s="67"/>
      <c r="FL814" s="67"/>
      <c r="FM814" s="67"/>
      <c r="FN814" s="67"/>
      <c r="FO814" s="67"/>
      <c r="FP814" s="67"/>
      <c r="FQ814" s="67"/>
      <c r="FR814" s="67"/>
      <c r="FS814" s="67"/>
      <c r="FT814" s="67"/>
      <c r="FU814" s="67"/>
      <c r="FV814" s="67"/>
      <c r="FW814" s="67"/>
      <c r="FX814" s="67"/>
      <c r="FY814" s="67"/>
      <c r="FZ814" s="67"/>
      <c r="GA814" s="67"/>
      <c r="GB814" s="67"/>
      <c r="GC814" s="67"/>
      <c r="GD814" s="67"/>
      <c r="GE814" s="67"/>
      <c r="GF814" s="67"/>
      <c r="GG814" s="67"/>
      <c r="GH814" s="67"/>
      <c r="GI814" s="67"/>
      <c r="GJ814" s="67"/>
      <c r="GK814" s="67"/>
      <c r="GL814" s="67"/>
      <c r="GM814" s="67"/>
      <c r="GN814" s="67"/>
      <c r="GO814" s="67"/>
      <c r="GP814" s="67"/>
      <c r="GQ814" s="67"/>
      <c r="GR814" s="67"/>
      <c r="GS814" s="67"/>
      <c r="GT814" s="67"/>
      <c r="GU814" s="67"/>
      <c r="GV814" s="67"/>
      <c r="GW814" s="67"/>
      <c r="GX814" s="67"/>
      <c r="GY814" s="67"/>
      <c r="GZ814" s="67"/>
      <c r="HA814" s="67"/>
      <c r="HB814" s="67"/>
      <c r="HC814" s="67"/>
      <c r="HD814" s="67"/>
      <c r="HE814" s="67"/>
      <c r="HF814" s="67"/>
      <c r="HG814" s="67"/>
      <c r="HH814" s="67"/>
      <c r="HI814" s="67"/>
      <c r="HJ814" s="67"/>
      <c r="HK814" s="67"/>
      <c r="HL814" s="67"/>
      <c r="HM814" s="67"/>
      <c r="HN814" s="67"/>
      <c r="HO814" s="67"/>
      <c r="HP814" s="67"/>
      <c r="HQ814" s="67"/>
      <c r="HR814" s="67"/>
      <c r="HS814" s="67"/>
      <c r="HT814" s="67"/>
      <c r="HU814" s="67"/>
      <c r="HV814" s="67"/>
      <c r="HW814" s="67"/>
      <c r="HX814" s="67"/>
      <c r="HY814" s="67"/>
      <c r="HZ814" s="67"/>
      <c r="IA814" s="67"/>
      <c r="IB814" s="67"/>
      <c r="IC814" s="67"/>
      <c r="ID814" s="67"/>
    </row>
    <row r="815" spans="1:238" s="59" customFormat="1" ht="12.75">
      <c r="A815" s="64" t="s">
        <v>540</v>
      </c>
      <c r="B815" s="122" t="s">
        <v>886</v>
      </c>
      <c r="C815" s="66"/>
      <c r="D815" s="66"/>
      <c r="E815" s="66"/>
      <c r="F815" s="66"/>
      <c r="G815" s="84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67"/>
      <c r="BW815" s="67"/>
      <c r="BX815" s="67"/>
      <c r="BY815" s="67"/>
      <c r="BZ815" s="67"/>
      <c r="CA815" s="67"/>
      <c r="CB815" s="67"/>
      <c r="CC815" s="67"/>
      <c r="CD815" s="67"/>
      <c r="CE815" s="67"/>
      <c r="CF815" s="67"/>
      <c r="CG815" s="67"/>
      <c r="CH815" s="67"/>
      <c r="CI815" s="67"/>
      <c r="CJ815" s="67"/>
      <c r="CK815" s="67"/>
      <c r="CL815" s="67"/>
      <c r="CM815" s="67"/>
      <c r="CN815" s="67"/>
      <c r="CO815" s="67"/>
      <c r="CP815" s="67"/>
      <c r="CQ815" s="67"/>
      <c r="CR815" s="67"/>
      <c r="CS815" s="67"/>
      <c r="CT815" s="67"/>
      <c r="CU815" s="67"/>
      <c r="CV815" s="67"/>
      <c r="CW815" s="67"/>
      <c r="CX815" s="67"/>
      <c r="CY815" s="67"/>
      <c r="CZ815" s="67"/>
      <c r="DA815" s="67"/>
      <c r="DB815" s="67"/>
      <c r="DC815" s="67"/>
      <c r="DD815" s="67"/>
      <c r="DE815" s="67"/>
      <c r="DF815" s="67"/>
      <c r="DG815" s="67"/>
      <c r="DH815" s="67"/>
      <c r="DI815" s="67"/>
      <c r="DJ815" s="67"/>
      <c r="DK815" s="67"/>
      <c r="DL815" s="67"/>
      <c r="DM815" s="67"/>
      <c r="DN815" s="67"/>
      <c r="DO815" s="67"/>
      <c r="DP815" s="67"/>
      <c r="DQ815" s="67"/>
      <c r="DR815" s="67"/>
      <c r="DS815" s="67"/>
      <c r="DT815" s="67"/>
      <c r="DU815" s="67"/>
      <c r="DV815" s="67"/>
      <c r="DW815" s="67"/>
      <c r="DX815" s="67"/>
      <c r="DY815" s="67"/>
      <c r="DZ815" s="67"/>
      <c r="EA815" s="67"/>
      <c r="EB815" s="67"/>
      <c r="EC815" s="67"/>
      <c r="ED815" s="67"/>
      <c r="EE815" s="67"/>
      <c r="EF815" s="67"/>
      <c r="EG815" s="67"/>
      <c r="EH815" s="67"/>
      <c r="EI815" s="67"/>
      <c r="EJ815" s="67"/>
      <c r="EK815" s="67"/>
      <c r="EL815" s="67"/>
      <c r="EM815" s="67"/>
      <c r="EN815" s="67"/>
      <c r="EO815" s="67"/>
      <c r="EP815" s="67"/>
      <c r="EQ815" s="67"/>
      <c r="ER815" s="67"/>
      <c r="ES815" s="67"/>
      <c r="ET815" s="67"/>
      <c r="EU815" s="67"/>
      <c r="EV815" s="67"/>
      <c r="EW815" s="67"/>
      <c r="EX815" s="67"/>
      <c r="EY815" s="67"/>
      <c r="EZ815" s="67"/>
      <c r="FA815" s="67"/>
      <c r="FB815" s="67"/>
      <c r="FC815" s="67"/>
      <c r="FD815" s="67"/>
      <c r="FE815" s="67"/>
      <c r="FF815" s="67"/>
      <c r="FG815" s="67"/>
      <c r="FH815" s="67"/>
      <c r="FI815" s="67"/>
      <c r="FJ815" s="67"/>
      <c r="FK815" s="67"/>
      <c r="FL815" s="67"/>
      <c r="FM815" s="67"/>
      <c r="FN815" s="67"/>
      <c r="FO815" s="67"/>
      <c r="FP815" s="67"/>
      <c r="FQ815" s="67"/>
      <c r="FR815" s="67"/>
      <c r="FS815" s="67"/>
      <c r="FT815" s="67"/>
      <c r="FU815" s="67"/>
      <c r="FV815" s="67"/>
      <c r="FW815" s="67"/>
      <c r="FX815" s="67"/>
      <c r="FY815" s="67"/>
      <c r="FZ815" s="67"/>
      <c r="GA815" s="67"/>
      <c r="GB815" s="67"/>
      <c r="GC815" s="67"/>
      <c r="GD815" s="67"/>
      <c r="GE815" s="67"/>
      <c r="GF815" s="67"/>
      <c r="GG815" s="67"/>
      <c r="GH815" s="67"/>
      <c r="GI815" s="67"/>
      <c r="GJ815" s="67"/>
      <c r="GK815" s="67"/>
      <c r="GL815" s="67"/>
      <c r="GM815" s="67"/>
      <c r="GN815" s="67"/>
      <c r="GO815" s="67"/>
      <c r="GP815" s="67"/>
      <c r="GQ815" s="67"/>
      <c r="GR815" s="67"/>
      <c r="GS815" s="67"/>
      <c r="GT815" s="67"/>
      <c r="GU815" s="67"/>
      <c r="GV815" s="67"/>
      <c r="GW815" s="67"/>
      <c r="GX815" s="67"/>
      <c r="GY815" s="67"/>
      <c r="GZ815" s="67"/>
      <c r="HA815" s="67"/>
      <c r="HB815" s="67"/>
      <c r="HC815" s="67"/>
      <c r="HD815" s="67"/>
      <c r="HE815" s="67"/>
      <c r="HF815" s="67"/>
      <c r="HG815" s="67"/>
      <c r="HH815" s="67"/>
      <c r="HI815" s="67"/>
      <c r="HJ815" s="67"/>
      <c r="HK815" s="67"/>
      <c r="HL815" s="67"/>
      <c r="HM815" s="67"/>
      <c r="HN815" s="67"/>
      <c r="HO815" s="67"/>
      <c r="HP815" s="67"/>
      <c r="HQ815" s="67"/>
      <c r="HR815" s="67"/>
      <c r="HS815" s="67"/>
      <c r="HT815" s="67"/>
      <c r="HU815" s="67"/>
      <c r="HV815" s="67"/>
      <c r="HW815" s="67"/>
      <c r="HX815" s="67"/>
      <c r="HY815" s="67"/>
      <c r="HZ815" s="67"/>
      <c r="IA815" s="67"/>
      <c r="IB815" s="67"/>
      <c r="IC815" s="67"/>
      <c r="ID815" s="67"/>
    </row>
    <row r="816" spans="1:238" s="59" customFormat="1" ht="12.75">
      <c r="A816" s="64" t="s">
        <v>634</v>
      </c>
      <c r="B816" s="109" t="s">
        <v>629</v>
      </c>
      <c r="C816" s="66"/>
      <c r="D816" s="66" t="s">
        <v>73</v>
      </c>
      <c r="E816" s="66" t="s">
        <v>73</v>
      </c>
      <c r="F816" s="66" t="s">
        <v>73</v>
      </c>
      <c r="G816" s="84" t="s">
        <v>73</v>
      </c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67"/>
      <c r="BW816" s="67"/>
      <c r="BX816" s="67"/>
      <c r="BY816" s="67"/>
      <c r="BZ816" s="67"/>
      <c r="CA816" s="67"/>
      <c r="CB816" s="67"/>
      <c r="CC816" s="67"/>
      <c r="CD816" s="67"/>
      <c r="CE816" s="67"/>
      <c r="CF816" s="67"/>
      <c r="CG816" s="67"/>
      <c r="CH816" s="67"/>
      <c r="CI816" s="67"/>
      <c r="CJ816" s="67"/>
      <c r="CK816" s="67"/>
      <c r="CL816" s="67"/>
      <c r="CM816" s="67"/>
      <c r="CN816" s="67"/>
      <c r="CO816" s="67"/>
      <c r="CP816" s="67"/>
      <c r="CQ816" s="67"/>
      <c r="CR816" s="67"/>
      <c r="CS816" s="67"/>
      <c r="CT816" s="67"/>
      <c r="CU816" s="67"/>
      <c r="CV816" s="67"/>
      <c r="CW816" s="67"/>
      <c r="CX816" s="67"/>
      <c r="CY816" s="67"/>
      <c r="CZ816" s="67"/>
      <c r="DA816" s="67"/>
      <c r="DB816" s="67"/>
      <c r="DC816" s="67"/>
      <c r="DD816" s="67"/>
      <c r="DE816" s="67"/>
      <c r="DF816" s="67"/>
      <c r="DG816" s="67"/>
      <c r="DH816" s="67"/>
      <c r="DI816" s="67"/>
      <c r="DJ816" s="67"/>
      <c r="DK816" s="67"/>
      <c r="DL816" s="67"/>
      <c r="DM816" s="67"/>
      <c r="DN816" s="67"/>
      <c r="DO816" s="67"/>
      <c r="DP816" s="67"/>
      <c r="DQ816" s="67"/>
      <c r="DR816" s="67"/>
      <c r="DS816" s="67"/>
      <c r="DT816" s="67"/>
      <c r="DU816" s="67"/>
      <c r="DV816" s="67"/>
      <c r="DW816" s="67"/>
      <c r="DX816" s="67"/>
      <c r="DY816" s="67"/>
      <c r="DZ816" s="67"/>
      <c r="EA816" s="67"/>
      <c r="EB816" s="67"/>
      <c r="EC816" s="67"/>
      <c r="ED816" s="67"/>
      <c r="EE816" s="67"/>
      <c r="EF816" s="67"/>
      <c r="EG816" s="67"/>
      <c r="EH816" s="67"/>
      <c r="EI816" s="67"/>
      <c r="EJ816" s="67"/>
      <c r="EK816" s="67"/>
      <c r="EL816" s="67"/>
      <c r="EM816" s="67"/>
      <c r="EN816" s="67"/>
      <c r="EO816" s="67"/>
      <c r="EP816" s="67"/>
      <c r="EQ816" s="67"/>
      <c r="ER816" s="67"/>
      <c r="ES816" s="67"/>
      <c r="ET816" s="67"/>
      <c r="EU816" s="67"/>
      <c r="EV816" s="67"/>
      <c r="EW816" s="67"/>
      <c r="EX816" s="67"/>
      <c r="EY816" s="67"/>
      <c r="EZ816" s="67"/>
      <c r="FA816" s="67"/>
      <c r="FB816" s="67"/>
      <c r="FC816" s="67"/>
      <c r="FD816" s="67"/>
      <c r="FE816" s="67"/>
      <c r="FF816" s="67"/>
      <c r="FG816" s="67"/>
      <c r="FH816" s="67"/>
      <c r="FI816" s="67"/>
      <c r="FJ816" s="67"/>
      <c r="FK816" s="67"/>
      <c r="FL816" s="67"/>
      <c r="FM816" s="67"/>
      <c r="FN816" s="67"/>
      <c r="FO816" s="67"/>
      <c r="FP816" s="67"/>
      <c r="FQ816" s="67"/>
      <c r="FR816" s="67"/>
      <c r="FS816" s="67"/>
      <c r="FT816" s="67"/>
      <c r="FU816" s="67"/>
      <c r="FV816" s="67"/>
      <c r="FW816" s="67"/>
      <c r="FX816" s="67"/>
      <c r="FY816" s="67"/>
      <c r="FZ816" s="67"/>
      <c r="GA816" s="67"/>
      <c r="GB816" s="67"/>
      <c r="GC816" s="67"/>
      <c r="GD816" s="67"/>
      <c r="GE816" s="67"/>
      <c r="GF816" s="67"/>
      <c r="GG816" s="67"/>
      <c r="GH816" s="67"/>
      <c r="GI816" s="67"/>
      <c r="GJ816" s="67"/>
      <c r="GK816" s="67"/>
      <c r="GL816" s="67"/>
      <c r="GM816" s="67"/>
      <c r="GN816" s="67"/>
      <c r="GO816" s="67"/>
      <c r="GP816" s="67"/>
      <c r="GQ816" s="67"/>
      <c r="GR816" s="67"/>
      <c r="GS816" s="67"/>
      <c r="GT816" s="67"/>
      <c r="GU816" s="67"/>
      <c r="GV816" s="67"/>
      <c r="GW816" s="67"/>
      <c r="GX816" s="67"/>
      <c r="GY816" s="67"/>
      <c r="GZ816" s="67"/>
      <c r="HA816" s="67"/>
      <c r="HB816" s="67"/>
      <c r="HC816" s="67"/>
      <c r="HD816" s="67"/>
      <c r="HE816" s="67"/>
      <c r="HF816" s="67"/>
      <c r="HG816" s="67"/>
      <c r="HH816" s="67"/>
      <c r="HI816" s="67"/>
      <c r="HJ816" s="67"/>
      <c r="HK816" s="67"/>
      <c r="HL816" s="67"/>
      <c r="HM816" s="67"/>
      <c r="HN816" s="67"/>
      <c r="HO816" s="67"/>
      <c r="HP816" s="67"/>
      <c r="HQ816" s="67"/>
      <c r="HR816" s="67"/>
      <c r="HS816" s="67"/>
      <c r="HT816" s="67"/>
      <c r="HU816" s="67"/>
      <c r="HV816" s="67"/>
      <c r="HW816" s="67"/>
      <c r="HX816" s="67"/>
      <c r="HY816" s="67"/>
      <c r="HZ816" s="67"/>
      <c r="IA816" s="67"/>
      <c r="IB816" s="67"/>
      <c r="IC816" s="67"/>
      <c r="ID816" s="67"/>
    </row>
    <row r="817" spans="1:238" s="59" customFormat="1" ht="51">
      <c r="A817" s="72"/>
      <c r="B817" s="115" t="s">
        <v>887</v>
      </c>
      <c r="C817" s="74">
        <v>2020</v>
      </c>
      <c r="D817" s="74">
        <v>0.4</v>
      </c>
      <c r="E817" s="123"/>
      <c r="F817" s="74">
        <v>15</v>
      </c>
      <c r="G817" s="75">
        <v>14345.46</v>
      </c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  <c r="BA817" s="60"/>
      <c r="BB817" s="60"/>
      <c r="BC817" s="60"/>
      <c r="BD817" s="60"/>
      <c r="BE817" s="60"/>
      <c r="BF817" s="60"/>
      <c r="BG817" s="60"/>
      <c r="BH817" s="60"/>
      <c r="BI817" s="60"/>
      <c r="BJ817" s="60"/>
      <c r="BK817" s="60"/>
      <c r="BL817" s="60"/>
      <c r="BM817" s="60"/>
      <c r="BN817" s="60"/>
      <c r="BO817" s="60"/>
      <c r="BP817" s="60"/>
      <c r="BQ817" s="60"/>
      <c r="BR817" s="60"/>
      <c r="BS817" s="60"/>
      <c r="BT817" s="60"/>
      <c r="BU817" s="60"/>
      <c r="BV817" s="60"/>
      <c r="BW817" s="60"/>
      <c r="BX817" s="60"/>
      <c r="BY817" s="60"/>
      <c r="BZ817" s="60"/>
      <c r="CA817" s="60"/>
      <c r="CB817" s="60"/>
      <c r="CC817" s="60"/>
      <c r="CD817" s="60"/>
      <c r="CE817" s="60"/>
      <c r="CF817" s="60"/>
      <c r="CG817" s="60"/>
      <c r="CH817" s="60"/>
      <c r="CI817" s="60"/>
      <c r="CJ817" s="60"/>
      <c r="CK817" s="60"/>
      <c r="CL817" s="60"/>
      <c r="CM817" s="60"/>
      <c r="CN817" s="60"/>
      <c r="CO817" s="60"/>
      <c r="CP817" s="60"/>
      <c r="CQ817" s="60"/>
      <c r="CR817" s="60"/>
      <c r="CS817" s="60"/>
      <c r="CT817" s="60"/>
      <c r="CU817" s="60"/>
      <c r="CV817" s="60"/>
      <c r="CW817" s="60"/>
      <c r="CX817" s="60"/>
      <c r="CY817" s="60"/>
      <c r="CZ817" s="60"/>
      <c r="DA817" s="60"/>
      <c r="DB817" s="60"/>
      <c r="DC817" s="60"/>
      <c r="DD817" s="60"/>
      <c r="DE817" s="60"/>
      <c r="DF817" s="60"/>
      <c r="DG817" s="60"/>
      <c r="DH817" s="60"/>
      <c r="DI817" s="60"/>
      <c r="DJ817" s="60"/>
      <c r="DK817" s="60"/>
      <c r="DL817" s="60"/>
      <c r="DM817" s="60"/>
      <c r="DN817" s="60"/>
      <c r="DO817" s="60"/>
      <c r="DP817" s="60"/>
      <c r="DQ817" s="60"/>
      <c r="DR817" s="60"/>
      <c r="DS817" s="60"/>
      <c r="DT817" s="60"/>
      <c r="DU817" s="60"/>
      <c r="DV817" s="60"/>
      <c r="DW817" s="60"/>
      <c r="DX817" s="60"/>
      <c r="DY817" s="60"/>
      <c r="DZ817" s="60"/>
      <c r="EA817" s="60"/>
      <c r="EB817" s="60"/>
      <c r="EC817" s="60"/>
      <c r="ED817" s="60"/>
      <c r="EE817" s="60"/>
      <c r="EF817" s="60"/>
      <c r="EG817" s="60"/>
      <c r="EH817" s="60"/>
      <c r="EI817" s="60"/>
      <c r="EJ817" s="60"/>
      <c r="EK817" s="60"/>
      <c r="EL817" s="60"/>
      <c r="EM817" s="60"/>
      <c r="EN817" s="60"/>
      <c r="EO817" s="60"/>
      <c r="EP817" s="60"/>
      <c r="EQ817" s="60"/>
      <c r="ER817" s="60"/>
      <c r="ES817" s="60"/>
      <c r="ET817" s="60"/>
      <c r="EU817" s="60"/>
      <c r="EV817" s="60"/>
      <c r="EW817" s="60"/>
      <c r="EX817" s="60"/>
      <c r="EY817" s="60"/>
      <c r="EZ817" s="60"/>
      <c r="FA817" s="60"/>
      <c r="FB817" s="60"/>
      <c r="FC817" s="60"/>
      <c r="FD817" s="60"/>
      <c r="FE817" s="60"/>
      <c r="FF817" s="60"/>
      <c r="FG817" s="60"/>
      <c r="FH817" s="60"/>
      <c r="FI817" s="60"/>
      <c r="FJ817" s="60"/>
      <c r="FK817" s="60"/>
      <c r="FL817" s="60"/>
      <c r="FM817" s="60"/>
      <c r="FN817" s="60"/>
      <c r="FO817" s="60"/>
      <c r="FP817" s="60"/>
      <c r="FQ817" s="60"/>
      <c r="FR817" s="60"/>
      <c r="FS817" s="60"/>
      <c r="FT817" s="60"/>
      <c r="FU817" s="60"/>
      <c r="FV817" s="60"/>
      <c r="FW817" s="60"/>
      <c r="FX817" s="60"/>
      <c r="FY817" s="60"/>
      <c r="FZ817" s="60"/>
      <c r="GA817" s="60"/>
      <c r="GB817" s="60"/>
      <c r="GC817" s="60"/>
      <c r="GD817" s="60"/>
      <c r="GE817" s="60"/>
      <c r="GF817" s="60"/>
      <c r="GG817" s="60"/>
      <c r="GH817" s="60"/>
      <c r="GI817" s="60"/>
      <c r="GJ817" s="60"/>
      <c r="GK817" s="60"/>
      <c r="GL817" s="60"/>
      <c r="GM817" s="60"/>
      <c r="GN817" s="60"/>
      <c r="GO817" s="60"/>
      <c r="GP817" s="60"/>
      <c r="GQ817" s="60"/>
      <c r="GR817" s="60"/>
      <c r="GS817" s="60"/>
      <c r="GT817" s="60"/>
      <c r="GU817" s="60"/>
      <c r="GV817" s="60"/>
      <c r="GW817" s="60"/>
      <c r="GX817" s="60"/>
      <c r="GY817" s="60"/>
      <c r="GZ817" s="60"/>
      <c r="HA817" s="60"/>
      <c r="HB817" s="60"/>
      <c r="HC817" s="60"/>
      <c r="HD817" s="60"/>
      <c r="HE817" s="60"/>
      <c r="HF817" s="60"/>
      <c r="HG817" s="60"/>
      <c r="HH817" s="60"/>
      <c r="HI817" s="60"/>
      <c r="HJ817" s="60"/>
      <c r="HK817" s="60"/>
      <c r="HL817" s="60"/>
      <c r="HM817" s="60"/>
      <c r="HN817" s="60"/>
      <c r="HO817" s="60"/>
      <c r="HP817" s="60"/>
      <c r="HQ817" s="60"/>
      <c r="HR817" s="60"/>
      <c r="HS817" s="60"/>
      <c r="HT817" s="60"/>
      <c r="HU817" s="60"/>
      <c r="HV817" s="60"/>
      <c r="HW817" s="60"/>
      <c r="HX817" s="60"/>
      <c r="HY817" s="60"/>
      <c r="HZ817" s="60"/>
      <c r="IA817" s="60"/>
      <c r="IB817" s="60"/>
      <c r="IC817" s="60"/>
      <c r="ID817" s="60"/>
    </row>
    <row r="818" spans="1:238" s="59" customFormat="1" ht="51">
      <c r="A818" s="72"/>
      <c r="B818" s="115" t="s">
        <v>888</v>
      </c>
      <c r="C818" s="74">
        <v>2020</v>
      </c>
      <c r="D818" s="74">
        <v>0.4</v>
      </c>
      <c r="E818" s="123"/>
      <c r="F818" s="74">
        <v>15</v>
      </c>
      <c r="G818" s="75">
        <v>19356.09</v>
      </c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/>
      <c r="AZ818" s="60"/>
      <c r="BA818" s="60"/>
      <c r="BB818" s="60"/>
      <c r="BC818" s="60"/>
      <c r="BD818" s="60"/>
      <c r="BE818" s="60"/>
      <c r="BF818" s="60"/>
      <c r="BG818" s="60"/>
      <c r="BH818" s="60"/>
      <c r="BI818" s="60"/>
      <c r="BJ818" s="60"/>
      <c r="BK818" s="60"/>
      <c r="BL818" s="60"/>
      <c r="BM818" s="60"/>
      <c r="BN818" s="60"/>
      <c r="BO818" s="60"/>
      <c r="BP818" s="60"/>
      <c r="BQ818" s="60"/>
      <c r="BR818" s="60"/>
      <c r="BS818" s="60"/>
      <c r="BT818" s="60"/>
      <c r="BU818" s="60"/>
      <c r="BV818" s="60"/>
      <c r="BW818" s="60"/>
      <c r="BX818" s="60"/>
      <c r="BY818" s="60"/>
      <c r="BZ818" s="60"/>
      <c r="CA818" s="60"/>
      <c r="CB818" s="60"/>
      <c r="CC818" s="60"/>
      <c r="CD818" s="60"/>
      <c r="CE818" s="60"/>
      <c r="CF818" s="60"/>
      <c r="CG818" s="60"/>
      <c r="CH818" s="60"/>
      <c r="CI818" s="60"/>
      <c r="CJ818" s="60"/>
      <c r="CK818" s="60"/>
      <c r="CL818" s="60"/>
      <c r="CM818" s="60"/>
      <c r="CN818" s="60"/>
      <c r="CO818" s="60"/>
      <c r="CP818" s="60"/>
      <c r="CQ818" s="60"/>
      <c r="CR818" s="60"/>
      <c r="CS818" s="60"/>
      <c r="CT818" s="60"/>
      <c r="CU818" s="60"/>
      <c r="CV818" s="60"/>
      <c r="CW818" s="60"/>
      <c r="CX818" s="60"/>
      <c r="CY818" s="60"/>
      <c r="CZ818" s="60"/>
      <c r="DA818" s="60"/>
      <c r="DB818" s="60"/>
      <c r="DC818" s="60"/>
      <c r="DD818" s="60"/>
      <c r="DE818" s="60"/>
      <c r="DF818" s="60"/>
      <c r="DG818" s="60"/>
      <c r="DH818" s="60"/>
      <c r="DI818" s="60"/>
      <c r="DJ818" s="60"/>
      <c r="DK818" s="60"/>
      <c r="DL818" s="60"/>
      <c r="DM818" s="60"/>
      <c r="DN818" s="60"/>
      <c r="DO818" s="60"/>
      <c r="DP818" s="60"/>
      <c r="DQ818" s="60"/>
      <c r="DR818" s="60"/>
      <c r="DS818" s="60"/>
      <c r="DT818" s="60"/>
      <c r="DU818" s="60"/>
      <c r="DV818" s="60"/>
      <c r="DW818" s="60"/>
      <c r="DX818" s="60"/>
      <c r="DY818" s="60"/>
      <c r="DZ818" s="60"/>
      <c r="EA818" s="60"/>
      <c r="EB818" s="60"/>
      <c r="EC818" s="60"/>
      <c r="ED818" s="60"/>
      <c r="EE818" s="60"/>
      <c r="EF818" s="60"/>
      <c r="EG818" s="60"/>
      <c r="EH818" s="60"/>
      <c r="EI818" s="60"/>
      <c r="EJ818" s="60"/>
      <c r="EK818" s="60"/>
      <c r="EL818" s="60"/>
      <c r="EM818" s="60"/>
      <c r="EN818" s="60"/>
      <c r="EO818" s="60"/>
      <c r="EP818" s="60"/>
      <c r="EQ818" s="60"/>
      <c r="ER818" s="60"/>
      <c r="ES818" s="60"/>
      <c r="ET818" s="60"/>
      <c r="EU818" s="60"/>
      <c r="EV818" s="60"/>
      <c r="EW818" s="60"/>
      <c r="EX818" s="60"/>
      <c r="EY818" s="60"/>
      <c r="EZ818" s="60"/>
      <c r="FA818" s="60"/>
      <c r="FB818" s="60"/>
      <c r="FC818" s="60"/>
      <c r="FD818" s="60"/>
      <c r="FE818" s="60"/>
      <c r="FF818" s="60"/>
      <c r="FG818" s="60"/>
      <c r="FH818" s="60"/>
      <c r="FI818" s="60"/>
      <c r="FJ818" s="60"/>
      <c r="FK818" s="60"/>
      <c r="FL818" s="60"/>
      <c r="FM818" s="60"/>
      <c r="FN818" s="60"/>
      <c r="FO818" s="60"/>
      <c r="FP818" s="60"/>
      <c r="FQ818" s="60"/>
      <c r="FR818" s="60"/>
      <c r="FS818" s="60"/>
      <c r="FT818" s="60"/>
      <c r="FU818" s="60"/>
      <c r="FV818" s="60"/>
      <c r="FW818" s="60"/>
      <c r="FX818" s="60"/>
      <c r="FY818" s="60"/>
      <c r="FZ818" s="60"/>
      <c r="GA818" s="60"/>
      <c r="GB818" s="60"/>
      <c r="GC818" s="60"/>
      <c r="GD818" s="60"/>
      <c r="GE818" s="60"/>
      <c r="GF818" s="60"/>
      <c r="GG818" s="60"/>
      <c r="GH818" s="60"/>
      <c r="GI818" s="60"/>
      <c r="GJ818" s="60"/>
      <c r="GK818" s="60"/>
      <c r="GL818" s="60"/>
      <c r="GM818" s="60"/>
      <c r="GN818" s="60"/>
      <c r="GO818" s="60"/>
      <c r="GP818" s="60"/>
      <c r="GQ818" s="60"/>
      <c r="GR818" s="60"/>
      <c r="GS818" s="60"/>
      <c r="GT818" s="60"/>
      <c r="GU818" s="60"/>
      <c r="GV818" s="60"/>
      <c r="GW818" s="60"/>
      <c r="GX818" s="60"/>
      <c r="GY818" s="60"/>
      <c r="GZ818" s="60"/>
      <c r="HA818" s="60"/>
      <c r="HB818" s="60"/>
      <c r="HC818" s="60"/>
      <c r="HD818" s="60"/>
      <c r="HE818" s="60"/>
      <c r="HF818" s="60"/>
      <c r="HG818" s="60"/>
      <c r="HH818" s="60"/>
      <c r="HI818" s="60"/>
      <c r="HJ818" s="60"/>
      <c r="HK818" s="60"/>
      <c r="HL818" s="60"/>
      <c r="HM818" s="60"/>
      <c r="HN818" s="60"/>
      <c r="HO818" s="60"/>
      <c r="HP818" s="60"/>
      <c r="HQ818" s="60"/>
      <c r="HR818" s="60"/>
      <c r="HS818" s="60"/>
      <c r="HT818" s="60"/>
      <c r="HU818" s="60"/>
      <c r="HV818" s="60"/>
      <c r="HW818" s="60"/>
      <c r="HX818" s="60"/>
      <c r="HY818" s="60"/>
      <c r="HZ818" s="60"/>
      <c r="IA818" s="60"/>
      <c r="IB818" s="60"/>
      <c r="IC818" s="60"/>
      <c r="ID818" s="60"/>
    </row>
    <row r="819" spans="1:238" s="59" customFormat="1" ht="51">
      <c r="A819" s="72"/>
      <c r="B819" s="115" t="s">
        <v>889</v>
      </c>
      <c r="C819" s="74">
        <v>2020</v>
      </c>
      <c r="D819" s="74">
        <v>0.4</v>
      </c>
      <c r="E819" s="123"/>
      <c r="F819" s="74">
        <v>15</v>
      </c>
      <c r="G819" s="75">
        <v>13190.52</v>
      </c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  <c r="BG819" s="60"/>
      <c r="BH819" s="60"/>
      <c r="BI819" s="60"/>
      <c r="BJ819" s="60"/>
      <c r="BK819" s="60"/>
      <c r="BL819" s="60"/>
      <c r="BM819" s="60"/>
      <c r="BN819" s="60"/>
      <c r="BO819" s="60"/>
      <c r="BP819" s="60"/>
      <c r="BQ819" s="60"/>
      <c r="BR819" s="60"/>
      <c r="BS819" s="60"/>
      <c r="BT819" s="60"/>
      <c r="BU819" s="60"/>
      <c r="BV819" s="60"/>
      <c r="BW819" s="60"/>
      <c r="BX819" s="60"/>
      <c r="BY819" s="60"/>
      <c r="BZ819" s="60"/>
      <c r="CA819" s="60"/>
      <c r="CB819" s="60"/>
      <c r="CC819" s="60"/>
      <c r="CD819" s="60"/>
      <c r="CE819" s="60"/>
      <c r="CF819" s="60"/>
      <c r="CG819" s="60"/>
      <c r="CH819" s="60"/>
      <c r="CI819" s="60"/>
      <c r="CJ819" s="60"/>
      <c r="CK819" s="60"/>
      <c r="CL819" s="60"/>
      <c r="CM819" s="60"/>
      <c r="CN819" s="60"/>
      <c r="CO819" s="60"/>
      <c r="CP819" s="60"/>
      <c r="CQ819" s="60"/>
      <c r="CR819" s="60"/>
      <c r="CS819" s="60"/>
      <c r="CT819" s="60"/>
      <c r="CU819" s="60"/>
      <c r="CV819" s="60"/>
      <c r="CW819" s="60"/>
      <c r="CX819" s="60"/>
      <c r="CY819" s="60"/>
      <c r="CZ819" s="60"/>
      <c r="DA819" s="60"/>
      <c r="DB819" s="60"/>
      <c r="DC819" s="60"/>
      <c r="DD819" s="60"/>
      <c r="DE819" s="60"/>
      <c r="DF819" s="60"/>
      <c r="DG819" s="60"/>
      <c r="DH819" s="60"/>
      <c r="DI819" s="60"/>
      <c r="DJ819" s="60"/>
      <c r="DK819" s="60"/>
      <c r="DL819" s="60"/>
      <c r="DM819" s="60"/>
      <c r="DN819" s="60"/>
      <c r="DO819" s="60"/>
      <c r="DP819" s="60"/>
      <c r="DQ819" s="60"/>
      <c r="DR819" s="60"/>
      <c r="DS819" s="60"/>
      <c r="DT819" s="60"/>
      <c r="DU819" s="60"/>
      <c r="DV819" s="60"/>
      <c r="DW819" s="60"/>
      <c r="DX819" s="60"/>
      <c r="DY819" s="60"/>
      <c r="DZ819" s="60"/>
      <c r="EA819" s="60"/>
      <c r="EB819" s="60"/>
      <c r="EC819" s="60"/>
      <c r="ED819" s="60"/>
      <c r="EE819" s="60"/>
      <c r="EF819" s="60"/>
      <c r="EG819" s="60"/>
      <c r="EH819" s="60"/>
      <c r="EI819" s="60"/>
      <c r="EJ819" s="60"/>
      <c r="EK819" s="60"/>
      <c r="EL819" s="60"/>
      <c r="EM819" s="60"/>
      <c r="EN819" s="60"/>
      <c r="EO819" s="60"/>
      <c r="EP819" s="60"/>
      <c r="EQ819" s="60"/>
      <c r="ER819" s="60"/>
      <c r="ES819" s="60"/>
      <c r="ET819" s="60"/>
      <c r="EU819" s="60"/>
      <c r="EV819" s="60"/>
      <c r="EW819" s="60"/>
      <c r="EX819" s="60"/>
      <c r="EY819" s="60"/>
      <c r="EZ819" s="60"/>
      <c r="FA819" s="60"/>
      <c r="FB819" s="60"/>
      <c r="FC819" s="60"/>
      <c r="FD819" s="60"/>
      <c r="FE819" s="60"/>
      <c r="FF819" s="60"/>
      <c r="FG819" s="60"/>
      <c r="FH819" s="60"/>
      <c r="FI819" s="60"/>
      <c r="FJ819" s="60"/>
      <c r="FK819" s="60"/>
      <c r="FL819" s="60"/>
      <c r="FM819" s="60"/>
      <c r="FN819" s="60"/>
      <c r="FO819" s="60"/>
      <c r="FP819" s="60"/>
      <c r="FQ819" s="60"/>
      <c r="FR819" s="60"/>
      <c r="FS819" s="60"/>
      <c r="FT819" s="60"/>
      <c r="FU819" s="60"/>
      <c r="FV819" s="60"/>
      <c r="FW819" s="60"/>
      <c r="FX819" s="60"/>
      <c r="FY819" s="60"/>
      <c r="FZ819" s="60"/>
      <c r="GA819" s="60"/>
      <c r="GB819" s="60"/>
      <c r="GC819" s="60"/>
      <c r="GD819" s="60"/>
      <c r="GE819" s="60"/>
      <c r="GF819" s="60"/>
      <c r="GG819" s="60"/>
      <c r="GH819" s="60"/>
      <c r="GI819" s="60"/>
      <c r="GJ819" s="60"/>
      <c r="GK819" s="60"/>
      <c r="GL819" s="60"/>
      <c r="GM819" s="60"/>
      <c r="GN819" s="60"/>
      <c r="GO819" s="60"/>
      <c r="GP819" s="60"/>
      <c r="GQ819" s="60"/>
      <c r="GR819" s="60"/>
      <c r="GS819" s="60"/>
      <c r="GT819" s="60"/>
      <c r="GU819" s="60"/>
      <c r="GV819" s="60"/>
      <c r="GW819" s="60"/>
      <c r="GX819" s="60"/>
      <c r="GY819" s="60"/>
      <c r="GZ819" s="60"/>
      <c r="HA819" s="60"/>
      <c r="HB819" s="60"/>
      <c r="HC819" s="60"/>
      <c r="HD819" s="60"/>
      <c r="HE819" s="60"/>
      <c r="HF819" s="60"/>
      <c r="HG819" s="60"/>
      <c r="HH819" s="60"/>
      <c r="HI819" s="60"/>
      <c r="HJ819" s="60"/>
      <c r="HK819" s="60"/>
      <c r="HL819" s="60"/>
      <c r="HM819" s="60"/>
      <c r="HN819" s="60"/>
      <c r="HO819" s="60"/>
      <c r="HP819" s="60"/>
      <c r="HQ819" s="60"/>
      <c r="HR819" s="60"/>
      <c r="HS819" s="60"/>
      <c r="HT819" s="60"/>
      <c r="HU819" s="60"/>
      <c r="HV819" s="60"/>
      <c r="HW819" s="60"/>
      <c r="HX819" s="60"/>
      <c r="HY819" s="60"/>
      <c r="HZ819" s="60"/>
      <c r="IA819" s="60"/>
      <c r="IB819" s="60"/>
      <c r="IC819" s="60"/>
      <c r="ID819" s="60"/>
    </row>
    <row r="820" spans="1:238" s="59" customFormat="1" ht="38.25">
      <c r="A820" s="72"/>
      <c r="B820" s="115" t="s">
        <v>890</v>
      </c>
      <c r="C820" s="74">
        <v>2020</v>
      </c>
      <c r="D820" s="74">
        <v>0.4</v>
      </c>
      <c r="E820" s="123"/>
      <c r="F820" s="74">
        <v>15</v>
      </c>
      <c r="G820" s="75">
        <v>13240.49</v>
      </c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  <c r="BA820" s="60"/>
      <c r="BB820" s="60"/>
      <c r="BC820" s="60"/>
      <c r="BD820" s="60"/>
      <c r="BE820" s="60"/>
      <c r="BF820" s="60"/>
      <c r="BG820" s="60"/>
      <c r="BH820" s="60"/>
      <c r="BI820" s="60"/>
      <c r="BJ820" s="60"/>
      <c r="BK820" s="60"/>
      <c r="BL820" s="60"/>
      <c r="BM820" s="60"/>
      <c r="BN820" s="60"/>
      <c r="BO820" s="60"/>
      <c r="BP820" s="60"/>
      <c r="BQ820" s="60"/>
      <c r="BR820" s="60"/>
      <c r="BS820" s="60"/>
      <c r="BT820" s="60"/>
      <c r="BU820" s="60"/>
      <c r="BV820" s="60"/>
      <c r="BW820" s="60"/>
      <c r="BX820" s="60"/>
      <c r="BY820" s="60"/>
      <c r="BZ820" s="60"/>
      <c r="CA820" s="60"/>
      <c r="CB820" s="60"/>
      <c r="CC820" s="60"/>
      <c r="CD820" s="60"/>
      <c r="CE820" s="60"/>
      <c r="CF820" s="60"/>
      <c r="CG820" s="60"/>
      <c r="CH820" s="60"/>
      <c r="CI820" s="60"/>
      <c r="CJ820" s="60"/>
      <c r="CK820" s="60"/>
      <c r="CL820" s="60"/>
      <c r="CM820" s="60"/>
      <c r="CN820" s="60"/>
      <c r="CO820" s="60"/>
      <c r="CP820" s="60"/>
      <c r="CQ820" s="60"/>
      <c r="CR820" s="60"/>
      <c r="CS820" s="60"/>
      <c r="CT820" s="60"/>
      <c r="CU820" s="60"/>
      <c r="CV820" s="60"/>
      <c r="CW820" s="60"/>
      <c r="CX820" s="60"/>
      <c r="CY820" s="60"/>
      <c r="CZ820" s="60"/>
      <c r="DA820" s="60"/>
      <c r="DB820" s="60"/>
      <c r="DC820" s="60"/>
      <c r="DD820" s="60"/>
      <c r="DE820" s="60"/>
      <c r="DF820" s="60"/>
      <c r="DG820" s="60"/>
      <c r="DH820" s="60"/>
      <c r="DI820" s="60"/>
      <c r="DJ820" s="60"/>
      <c r="DK820" s="60"/>
      <c r="DL820" s="60"/>
      <c r="DM820" s="60"/>
      <c r="DN820" s="60"/>
      <c r="DO820" s="60"/>
      <c r="DP820" s="60"/>
      <c r="DQ820" s="60"/>
      <c r="DR820" s="60"/>
      <c r="DS820" s="60"/>
      <c r="DT820" s="60"/>
      <c r="DU820" s="60"/>
      <c r="DV820" s="60"/>
      <c r="DW820" s="60"/>
      <c r="DX820" s="60"/>
      <c r="DY820" s="60"/>
      <c r="DZ820" s="60"/>
      <c r="EA820" s="60"/>
      <c r="EB820" s="60"/>
      <c r="EC820" s="60"/>
      <c r="ED820" s="60"/>
      <c r="EE820" s="60"/>
      <c r="EF820" s="60"/>
      <c r="EG820" s="60"/>
      <c r="EH820" s="60"/>
      <c r="EI820" s="60"/>
      <c r="EJ820" s="60"/>
      <c r="EK820" s="60"/>
      <c r="EL820" s="60"/>
      <c r="EM820" s="60"/>
      <c r="EN820" s="60"/>
      <c r="EO820" s="60"/>
      <c r="EP820" s="60"/>
      <c r="EQ820" s="60"/>
      <c r="ER820" s="60"/>
      <c r="ES820" s="60"/>
      <c r="ET820" s="60"/>
      <c r="EU820" s="60"/>
      <c r="EV820" s="60"/>
      <c r="EW820" s="60"/>
      <c r="EX820" s="60"/>
      <c r="EY820" s="60"/>
      <c r="EZ820" s="60"/>
      <c r="FA820" s="60"/>
      <c r="FB820" s="60"/>
      <c r="FC820" s="60"/>
      <c r="FD820" s="60"/>
      <c r="FE820" s="60"/>
      <c r="FF820" s="60"/>
      <c r="FG820" s="60"/>
      <c r="FH820" s="60"/>
      <c r="FI820" s="60"/>
      <c r="FJ820" s="60"/>
      <c r="FK820" s="60"/>
      <c r="FL820" s="60"/>
      <c r="FM820" s="60"/>
      <c r="FN820" s="60"/>
      <c r="FO820" s="60"/>
      <c r="FP820" s="60"/>
      <c r="FQ820" s="60"/>
      <c r="FR820" s="60"/>
      <c r="FS820" s="60"/>
      <c r="FT820" s="60"/>
      <c r="FU820" s="60"/>
      <c r="FV820" s="60"/>
      <c r="FW820" s="60"/>
      <c r="FX820" s="60"/>
      <c r="FY820" s="60"/>
      <c r="FZ820" s="60"/>
      <c r="GA820" s="60"/>
      <c r="GB820" s="60"/>
      <c r="GC820" s="60"/>
      <c r="GD820" s="60"/>
      <c r="GE820" s="60"/>
      <c r="GF820" s="60"/>
      <c r="GG820" s="60"/>
      <c r="GH820" s="60"/>
      <c r="GI820" s="60"/>
      <c r="GJ820" s="60"/>
      <c r="GK820" s="60"/>
      <c r="GL820" s="60"/>
      <c r="GM820" s="60"/>
      <c r="GN820" s="60"/>
      <c r="GO820" s="60"/>
      <c r="GP820" s="60"/>
      <c r="GQ820" s="60"/>
      <c r="GR820" s="60"/>
      <c r="GS820" s="60"/>
      <c r="GT820" s="60"/>
      <c r="GU820" s="60"/>
      <c r="GV820" s="60"/>
      <c r="GW820" s="60"/>
      <c r="GX820" s="60"/>
      <c r="GY820" s="60"/>
      <c r="GZ820" s="60"/>
      <c r="HA820" s="60"/>
      <c r="HB820" s="60"/>
      <c r="HC820" s="60"/>
      <c r="HD820" s="60"/>
      <c r="HE820" s="60"/>
      <c r="HF820" s="60"/>
      <c r="HG820" s="60"/>
      <c r="HH820" s="60"/>
      <c r="HI820" s="60"/>
      <c r="HJ820" s="60"/>
      <c r="HK820" s="60"/>
      <c r="HL820" s="60"/>
      <c r="HM820" s="60"/>
      <c r="HN820" s="60"/>
      <c r="HO820" s="60"/>
      <c r="HP820" s="60"/>
      <c r="HQ820" s="60"/>
      <c r="HR820" s="60"/>
      <c r="HS820" s="60"/>
      <c r="HT820" s="60"/>
      <c r="HU820" s="60"/>
      <c r="HV820" s="60"/>
      <c r="HW820" s="60"/>
      <c r="HX820" s="60"/>
      <c r="HY820" s="60"/>
      <c r="HZ820" s="60"/>
      <c r="IA820" s="60"/>
      <c r="IB820" s="60"/>
      <c r="IC820" s="60"/>
      <c r="ID820" s="60"/>
    </row>
    <row r="821" spans="1:238" s="59" customFormat="1" ht="63.75">
      <c r="A821" s="72"/>
      <c r="B821" s="115" t="s">
        <v>727</v>
      </c>
      <c r="C821" s="74">
        <v>2021</v>
      </c>
      <c r="D821" s="74">
        <v>6</v>
      </c>
      <c r="E821" s="123"/>
      <c r="F821" s="74">
        <v>520</v>
      </c>
      <c r="G821" s="75">
        <v>60709</v>
      </c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  <c r="BA821" s="60"/>
      <c r="BB821" s="60"/>
      <c r="BC821" s="60"/>
      <c r="BD821" s="60"/>
      <c r="BE821" s="60"/>
      <c r="BF821" s="60"/>
      <c r="BG821" s="60"/>
      <c r="BH821" s="60"/>
      <c r="BI821" s="60"/>
      <c r="BJ821" s="60"/>
      <c r="BK821" s="60"/>
      <c r="BL821" s="60"/>
      <c r="BM821" s="60"/>
      <c r="BN821" s="60"/>
      <c r="BO821" s="60"/>
      <c r="BP821" s="60"/>
      <c r="BQ821" s="60"/>
      <c r="BR821" s="60"/>
      <c r="BS821" s="60"/>
      <c r="BT821" s="60"/>
      <c r="BU821" s="60"/>
      <c r="BV821" s="60"/>
      <c r="BW821" s="60"/>
      <c r="BX821" s="60"/>
      <c r="BY821" s="60"/>
      <c r="BZ821" s="60"/>
      <c r="CA821" s="60"/>
      <c r="CB821" s="60"/>
      <c r="CC821" s="60"/>
      <c r="CD821" s="60"/>
      <c r="CE821" s="60"/>
      <c r="CF821" s="60"/>
      <c r="CG821" s="60"/>
      <c r="CH821" s="60"/>
      <c r="CI821" s="60"/>
      <c r="CJ821" s="60"/>
      <c r="CK821" s="60"/>
      <c r="CL821" s="60"/>
      <c r="CM821" s="60"/>
      <c r="CN821" s="60"/>
      <c r="CO821" s="60"/>
      <c r="CP821" s="60"/>
      <c r="CQ821" s="60"/>
      <c r="CR821" s="60"/>
      <c r="CS821" s="60"/>
      <c r="CT821" s="60"/>
      <c r="CU821" s="60"/>
      <c r="CV821" s="60"/>
      <c r="CW821" s="60"/>
      <c r="CX821" s="60"/>
      <c r="CY821" s="60"/>
      <c r="CZ821" s="60"/>
      <c r="DA821" s="60"/>
      <c r="DB821" s="60"/>
      <c r="DC821" s="60"/>
      <c r="DD821" s="60"/>
      <c r="DE821" s="60"/>
      <c r="DF821" s="60"/>
      <c r="DG821" s="60"/>
      <c r="DH821" s="60"/>
      <c r="DI821" s="60"/>
      <c r="DJ821" s="60"/>
      <c r="DK821" s="60"/>
      <c r="DL821" s="60"/>
      <c r="DM821" s="60"/>
      <c r="DN821" s="60"/>
      <c r="DO821" s="60"/>
      <c r="DP821" s="60"/>
      <c r="DQ821" s="60"/>
      <c r="DR821" s="60"/>
      <c r="DS821" s="60"/>
      <c r="DT821" s="60"/>
      <c r="DU821" s="60"/>
      <c r="DV821" s="60"/>
      <c r="DW821" s="60"/>
      <c r="DX821" s="60"/>
      <c r="DY821" s="60"/>
      <c r="DZ821" s="60"/>
      <c r="EA821" s="60"/>
      <c r="EB821" s="60"/>
      <c r="EC821" s="60"/>
      <c r="ED821" s="60"/>
      <c r="EE821" s="60"/>
      <c r="EF821" s="60"/>
      <c r="EG821" s="60"/>
      <c r="EH821" s="60"/>
      <c r="EI821" s="60"/>
      <c r="EJ821" s="60"/>
      <c r="EK821" s="60"/>
      <c r="EL821" s="60"/>
      <c r="EM821" s="60"/>
      <c r="EN821" s="60"/>
      <c r="EO821" s="60"/>
      <c r="EP821" s="60"/>
      <c r="EQ821" s="60"/>
      <c r="ER821" s="60"/>
      <c r="ES821" s="60"/>
      <c r="ET821" s="60"/>
      <c r="EU821" s="60"/>
      <c r="EV821" s="60"/>
      <c r="EW821" s="60"/>
      <c r="EX821" s="60"/>
      <c r="EY821" s="60"/>
      <c r="EZ821" s="60"/>
      <c r="FA821" s="60"/>
      <c r="FB821" s="60"/>
      <c r="FC821" s="60"/>
      <c r="FD821" s="60"/>
      <c r="FE821" s="60"/>
      <c r="FF821" s="60"/>
      <c r="FG821" s="60"/>
      <c r="FH821" s="60"/>
      <c r="FI821" s="60"/>
      <c r="FJ821" s="60"/>
      <c r="FK821" s="60"/>
      <c r="FL821" s="60"/>
      <c r="FM821" s="60"/>
      <c r="FN821" s="60"/>
      <c r="FO821" s="60"/>
      <c r="FP821" s="60"/>
      <c r="FQ821" s="60"/>
      <c r="FR821" s="60"/>
      <c r="FS821" s="60"/>
      <c r="FT821" s="60"/>
      <c r="FU821" s="60"/>
      <c r="FV821" s="60"/>
      <c r="FW821" s="60"/>
      <c r="FX821" s="60"/>
      <c r="FY821" s="60"/>
      <c r="FZ821" s="60"/>
      <c r="GA821" s="60"/>
      <c r="GB821" s="60"/>
      <c r="GC821" s="60"/>
      <c r="GD821" s="60"/>
      <c r="GE821" s="60"/>
      <c r="GF821" s="60"/>
      <c r="GG821" s="60"/>
      <c r="GH821" s="60"/>
      <c r="GI821" s="60"/>
      <c r="GJ821" s="60"/>
      <c r="GK821" s="60"/>
      <c r="GL821" s="60"/>
      <c r="GM821" s="60"/>
      <c r="GN821" s="60"/>
      <c r="GO821" s="60"/>
      <c r="GP821" s="60"/>
      <c r="GQ821" s="60"/>
      <c r="GR821" s="60"/>
      <c r="GS821" s="60"/>
      <c r="GT821" s="60"/>
      <c r="GU821" s="60"/>
      <c r="GV821" s="60"/>
      <c r="GW821" s="60"/>
      <c r="GX821" s="60"/>
      <c r="GY821" s="60"/>
      <c r="GZ821" s="60"/>
      <c r="HA821" s="60"/>
      <c r="HB821" s="60"/>
      <c r="HC821" s="60"/>
      <c r="HD821" s="60"/>
      <c r="HE821" s="60"/>
      <c r="HF821" s="60"/>
      <c r="HG821" s="60"/>
      <c r="HH821" s="60"/>
      <c r="HI821" s="60"/>
      <c r="HJ821" s="60"/>
      <c r="HK821" s="60"/>
      <c r="HL821" s="60"/>
      <c r="HM821" s="60"/>
      <c r="HN821" s="60"/>
      <c r="HO821" s="60"/>
      <c r="HP821" s="60"/>
      <c r="HQ821" s="60"/>
      <c r="HR821" s="60"/>
      <c r="HS821" s="60"/>
      <c r="HT821" s="60"/>
      <c r="HU821" s="60"/>
      <c r="HV821" s="60"/>
      <c r="HW821" s="60"/>
      <c r="HX821" s="60"/>
      <c r="HY821" s="60"/>
      <c r="HZ821" s="60"/>
      <c r="IA821" s="60"/>
      <c r="IB821" s="60"/>
      <c r="IC821" s="60"/>
      <c r="ID821" s="60"/>
    </row>
    <row r="822" spans="1:238" s="59" customFormat="1" ht="38.25">
      <c r="A822" s="72"/>
      <c r="B822" s="115" t="s">
        <v>891</v>
      </c>
      <c r="C822" s="74">
        <v>2021</v>
      </c>
      <c r="D822" s="74">
        <v>0.4</v>
      </c>
      <c r="E822" s="123"/>
      <c r="F822" s="74">
        <v>15</v>
      </c>
      <c r="G822" s="75">
        <v>22532.87</v>
      </c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  <c r="BA822" s="60"/>
      <c r="BB822" s="60"/>
      <c r="BC822" s="60"/>
      <c r="BD822" s="60"/>
      <c r="BE822" s="60"/>
      <c r="BF822" s="60"/>
      <c r="BG822" s="60"/>
      <c r="BH822" s="60"/>
      <c r="BI822" s="60"/>
      <c r="BJ822" s="60"/>
      <c r="BK822" s="60"/>
      <c r="BL822" s="60"/>
      <c r="BM822" s="60"/>
      <c r="BN822" s="60"/>
      <c r="BO822" s="60"/>
      <c r="BP822" s="60"/>
      <c r="BQ822" s="60"/>
      <c r="BR822" s="60"/>
      <c r="BS822" s="60"/>
      <c r="BT822" s="60"/>
      <c r="BU822" s="60"/>
      <c r="BV822" s="60"/>
      <c r="BW822" s="60"/>
      <c r="BX822" s="60"/>
      <c r="BY822" s="60"/>
      <c r="BZ822" s="60"/>
      <c r="CA822" s="60"/>
      <c r="CB822" s="60"/>
      <c r="CC822" s="60"/>
      <c r="CD822" s="60"/>
      <c r="CE822" s="60"/>
      <c r="CF822" s="60"/>
      <c r="CG822" s="60"/>
      <c r="CH822" s="60"/>
      <c r="CI822" s="60"/>
      <c r="CJ822" s="60"/>
      <c r="CK822" s="60"/>
      <c r="CL822" s="60"/>
      <c r="CM822" s="60"/>
      <c r="CN822" s="60"/>
      <c r="CO822" s="60"/>
      <c r="CP822" s="60"/>
      <c r="CQ822" s="60"/>
      <c r="CR822" s="60"/>
      <c r="CS822" s="60"/>
      <c r="CT822" s="60"/>
      <c r="CU822" s="60"/>
      <c r="CV822" s="60"/>
      <c r="CW822" s="60"/>
      <c r="CX822" s="60"/>
      <c r="CY822" s="60"/>
      <c r="CZ822" s="60"/>
      <c r="DA822" s="60"/>
      <c r="DB822" s="60"/>
      <c r="DC822" s="60"/>
      <c r="DD822" s="60"/>
      <c r="DE822" s="60"/>
      <c r="DF822" s="60"/>
      <c r="DG822" s="60"/>
      <c r="DH822" s="60"/>
      <c r="DI822" s="60"/>
      <c r="DJ822" s="60"/>
      <c r="DK822" s="60"/>
      <c r="DL822" s="60"/>
      <c r="DM822" s="60"/>
      <c r="DN822" s="60"/>
      <c r="DO822" s="60"/>
      <c r="DP822" s="60"/>
      <c r="DQ822" s="60"/>
      <c r="DR822" s="60"/>
      <c r="DS822" s="60"/>
      <c r="DT822" s="60"/>
      <c r="DU822" s="60"/>
      <c r="DV822" s="60"/>
      <c r="DW822" s="60"/>
      <c r="DX822" s="60"/>
      <c r="DY822" s="60"/>
      <c r="DZ822" s="60"/>
      <c r="EA822" s="60"/>
      <c r="EB822" s="60"/>
      <c r="EC822" s="60"/>
      <c r="ED822" s="60"/>
      <c r="EE822" s="60"/>
      <c r="EF822" s="60"/>
      <c r="EG822" s="60"/>
      <c r="EH822" s="60"/>
      <c r="EI822" s="60"/>
      <c r="EJ822" s="60"/>
      <c r="EK822" s="60"/>
      <c r="EL822" s="60"/>
      <c r="EM822" s="60"/>
      <c r="EN822" s="60"/>
      <c r="EO822" s="60"/>
      <c r="EP822" s="60"/>
      <c r="EQ822" s="60"/>
      <c r="ER822" s="60"/>
      <c r="ES822" s="60"/>
      <c r="ET822" s="60"/>
      <c r="EU822" s="60"/>
      <c r="EV822" s="60"/>
      <c r="EW822" s="60"/>
      <c r="EX822" s="60"/>
      <c r="EY822" s="60"/>
      <c r="EZ822" s="60"/>
      <c r="FA822" s="60"/>
      <c r="FB822" s="60"/>
      <c r="FC822" s="60"/>
      <c r="FD822" s="60"/>
      <c r="FE822" s="60"/>
      <c r="FF822" s="60"/>
      <c r="FG822" s="60"/>
      <c r="FH822" s="60"/>
      <c r="FI822" s="60"/>
      <c r="FJ822" s="60"/>
      <c r="FK822" s="60"/>
      <c r="FL822" s="60"/>
      <c r="FM822" s="60"/>
      <c r="FN822" s="60"/>
      <c r="FO822" s="60"/>
      <c r="FP822" s="60"/>
      <c r="FQ822" s="60"/>
      <c r="FR822" s="60"/>
      <c r="FS822" s="60"/>
      <c r="FT822" s="60"/>
      <c r="FU822" s="60"/>
      <c r="FV822" s="60"/>
      <c r="FW822" s="60"/>
      <c r="FX822" s="60"/>
      <c r="FY822" s="60"/>
      <c r="FZ822" s="60"/>
      <c r="GA822" s="60"/>
      <c r="GB822" s="60"/>
      <c r="GC822" s="60"/>
      <c r="GD822" s="60"/>
      <c r="GE822" s="60"/>
      <c r="GF822" s="60"/>
      <c r="GG822" s="60"/>
      <c r="GH822" s="60"/>
      <c r="GI822" s="60"/>
      <c r="GJ822" s="60"/>
      <c r="GK822" s="60"/>
      <c r="GL822" s="60"/>
      <c r="GM822" s="60"/>
      <c r="GN822" s="60"/>
      <c r="GO822" s="60"/>
      <c r="GP822" s="60"/>
      <c r="GQ822" s="60"/>
      <c r="GR822" s="60"/>
      <c r="GS822" s="60"/>
      <c r="GT822" s="60"/>
      <c r="GU822" s="60"/>
      <c r="GV822" s="60"/>
      <c r="GW822" s="60"/>
      <c r="GX822" s="60"/>
      <c r="GY822" s="60"/>
      <c r="GZ822" s="60"/>
      <c r="HA822" s="60"/>
      <c r="HB822" s="60"/>
      <c r="HC822" s="60"/>
      <c r="HD822" s="60"/>
      <c r="HE822" s="60"/>
      <c r="HF822" s="60"/>
      <c r="HG822" s="60"/>
      <c r="HH822" s="60"/>
      <c r="HI822" s="60"/>
      <c r="HJ822" s="60"/>
      <c r="HK822" s="60"/>
      <c r="HL822" s="60"/>
      <c r="HM822" s="60"/>
      <c r="HN822" s="60"/>
      <c r="HO822" s="60"/>
      <c r="HP822" s="60"/>
      <c r="HQ822" s="60"/>
      <c r="HR822" s="60"/>
      <c r="HS822" s="60"/>
      <c r="HT822" s="60"/>
      <c r="HU822" s="60"/>
      <c r="HV822" s="60"/>
      <c r="HW822" s="60"/>
      <c r="HX822" s="60"/>
      <c r="HY822" s="60"/>
      <c r="HZ822" s="60"/>
      <c r="IA822" s="60"/>
      <c r="IB822" s="60"/>
      <c r="IC822" s="60"/>
      <c r="ID822" s="60"/>
    </row>
    <row r="823" spans="1:238" s="59" customFormat="1" ht="25.5">
      <c r="A823" s="72"/>
      <c r="B823" s="115" t="s">
        <v>892</v>
      </c>
      <c r="C823" s="74">
        <v>2021</v>
      </c>
      <c r="D823" s="74">
        <v>0.4</v>
      </c>
      <c r="E823" s="123"/>
      <c r="F823" s="74">
        <v>15</v>
      </c>
      <c r="G823" s="75">
        <v>17138.46</v>
      </c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0"/>
      <c r="BD823" s="60"/>
      <c r="BE823" s="60"/>
      <c r="BF823" s="60"/>
      <c r="BG823" s="60"/>
      <c r="BH823" s="60"/>
      <c r="BI823" s="60"/>
      <c r="BJ823" s="60"/>
      <c r="BK823" s="60"/>
      <c r="BL823" s="60"/>
      <c r="BM823" s="60"/>
      <c r="BN823" s="60"/>
      <c r="BO823" s="60"/>
      <c r="BP823" s="60"/>
      <c r="BQ823" s="60"/>
      <c r="BR823" s="60"/>
      <c r="BS823" s="60"/>
      <c r="BT823" s="60"/>
      <c r="BU823" s="60"/>
      <c r="BV823" s="60"/>
      <c r="BW823" s="60"/>
      <c r="BX823" s="60"/>
      <c r="BY823" s="60"/>
      <c r="BZ823" s="60"/>
      <c r="CA823" s="60"/>
      <c r="CB823" s="60"/>
      <c r="CC823" s="60"/>
      <c r="CD823" s="60"/>
      <c r="CE823" s="60"/>
      <c r="CF823" s="60"/>
      <c r="CG823" s="60"/>
      <c r="CH823" s="60"/>
      <c r="CI823" s="60"/>
      <c r="CJ823" s="60"/>
      <c r="CK823" s="60"/>
      <c r="CL823" s="60"/>
      <c r="CM823" s="60"/>
      <c r="CN823" s="60"/>
      <c r="CO823" s="60"/>
      <c r="CP823" s="60"/>
      <c r="CQ823" s="60"/>
      <c r="CR823" s="60"/>
      <c r="CS823" s="60"/>
      <c r="CT823" s="60"/>
      <c r="CU823" s="60"/>
      <c r="CV823" s="60"/>
      <c r="CW823" s="60"/>
      <c r="CX823" s="60"/>
      <c r="CY823" s="60"/>
      <c r="CZ823" s="60"/>
      <c r="DA823" s="60"/>
      <c r="DB823" s="60"/>
      <c r="DC823" s="60"/>
      <c r="DD823" s="60"/>
      <c r="DE823" s="60"/>
      <c r="DF823" s="60"/>
      <c r="DG823" s="60"/>
      <c r="DH823" s="60"/>
      <c r="DI823" s="60"/>
      <c r="DJ823" s="60"/>
      <c r="DK823" s="60"/>
      <c r="DL823" s="60"/>
      <c r="DM823" s="60"/>
      <c r="DN823" s="60"/>
      <c r="DO823" s="60"/>
      <c r="DP823" s="60"/>
      <c r="DQ823" s="60"/>
      <c r="DR823" s="60"/>
      <c r="DS823" s="60"/>
      <c r="DT823" s="60"/>
      <c r="DU823" s="60"/>
      <c r="DV823" s="60"/>
      <c r="DW823" s="60"/>
      <c r="DX823" s="60"/>
      <c r="DY823" s="60"/>
      <c r="DZ823" s="60"/>
      <c r="EA823" s="60"/>
      <c r="EB823" s="60"/>
      <c r="EC823" s="60"/>
      <c r="ED823" s="60"/>
      <c r="EE823" s="60"/>
      <c r="EF823" s="60"/>
      <c r="EG823" s="60"/>
      <c r="EH823" s="60"/>
      <c r="EI823" s="60"/>
      <c r="EJ823" s="60"/>
      <c r="EK823" s="60"/>
      <c r="EL823" s="60"/>
      <c r="EM823" s="60"/>
      <c r="EN823" s="60"/>
      <c r="EO823" s="60"/>
      <c r="EP823" s="60"/>
      <c r="EQ823" s="60"/>
      <c r="ER823" s="60"/>
      <c r="ES823" s="60"/>
      <c r="ET823" s="60"/>
      <c r="EU823" s="60"/>
      <c r="EV823" s="60"/>
      <c r="EW823" s="60"/>
      <c r="EX823" s="60"/>
      <c r="EY823" s="60"/>
      <c r="EZ823" s="60"/>
      <c r="FA823" s="60"/>
      <c r="FB823" s="60"/>
      <c r="FC823" s="60"/>
      <c r="FD823" s="60"/>
      <c r="FE823" s="60"/>
      <c r="FF823" s="60"/>
      <c r="FG823" s="60"/>
      <c r="FH823" s="60"/>
      <c r="FI823" s="60"/>
      <c r="FJ823" s="60"/>
      <c r="FK823" s="60"/>
      <c r="FL823" s="60"/>
      <c r="FM823" s="60"/>
      <c r="FN823" s="60"/>
      <c r="FO823" s="60"/>
      <c r="FP823" s="60"/>
      <c r="FQ823" s="60"/>
      <c r="FR823" s="60"/>
      <c r="FS823" s="60"/>
      <c r="FT823" s="60"/>
      <c r="FU823" s="60"/>
      <c r="FV823" s="60"/>
      <c r="FW823" s="60"/>
      <c r="FX823" s="60"/>
      <c r="FY823" s="60"/>
      <c r="FZ823" s="60"/>
      <c r="GA823" s="60"/>
      <c r="GB823" s="60"/>
      <c r="GC823" s="60"/>
      <c r="GD823" s="60"/>
      <c r="GE823" s="60"/>
      <c r="GF823" s="60"/>
      <c r="GG823" s="60"/>
      <c r="GH823" s="60"/>
      <c r="GI823" s="60"/>
      <c r="GJ823" s="60"/>
      <c r="GK823" s="60"/>
      <c r="GL823" s="60"/>
      <c r="GM823" s="60"/>
      <c r="GN823" s="60"/>
      <c r="GO823" s="60"/>
      <c r="GP823" s="60"/>
      <c r="GQ823" s="60"/>
      <c r="GR823" s="60"/>
      <c r="GS823" s="60"/>
      <c r="GT823" s="60"/>
      <c r="GU823" s="60"/>
      <c r="GV823" s="60"/>
      <c r="GW823" s="60"/>
      <c r="GX823" s="60"/>
      <c r="GY823" s="60"/>
      <c r="GZ823" s="60"/>
      <c r="HA823" s="60"/>
      <c r="HB823" s="60"/>
      <c r="HC823" s="60"/>
      <c r="HD823" s="60"/>
      <c r="HE823" s="60"/>
      <c r="HF823" s="60"/>
      <c r="HG823" s="60"/>
      <c r="HH823" s="60"/>
      <c r="HI823" s="60"/>
      <c r="HJ823" s="60"/>
      <c r="HK823" s="60"/>
      <c r="HL823" s="60"/>
      <c r="HM823" s="60"/>
      <c r="HN823" s="60"/>
      <c r="HO823" s="60"/>
      <c r="HP823" s="60"/>
      <c r="HQ823" s="60"/>
      <c r="HR823" s="60"/>
      <c r="HS823" s="60"/>
      <c r="HT823" s="60"/>
      <c r="HU823" s="60"/>
      <c r="HV823" s="60"/>
      <c r="HW823" s="60"/>
      <c r="HX823" s="60"/>
      <c r="HY823" s="60"/>
      <c r="HZ823" s="60"/>
      <c r="IA823" s="60"/>
      <c r="IB823" s="60"/>
      <c r="IC823" s="60"/>
      <c r="ID823" s="60"/>
    </row>
    <row r="824" spans="1:238" s="59" customFormat="1" ht="38.25">
      <c r="A824" s="72"/>
      <c r="B824" s="115" t="s">
        <v>893</v>
      </c>
      <c r="C824" s="74">
        <v>2021</v>
      </c>
      <c r="D824" s="74">
        <v>0.4</v>
      </c>
      <c r="E824" s="123"/>
      <c r="F824" s="74">
        <v>15</v>
      </c>
      <c r="G824" s="75">
        <v>9181.35</v>
      </c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  <c r="BA824" s="60"/>
      <c r="BB824" s="60"/>
      <c r="BC824" s="60"/>
      <c r="BD824" s="60"/>
      <c r="BE824" s="60"/>
      <c r="BF824" s="60"/>
      <c r="BG824" s="60"/>
      <c r="BH824" s="60"/>
      <c r="BI824" s="60"/>
      <c r="BJ824" s="60"/>
      <c r="BK824" s="60"/>
      <c r="BL824" s="60"/>
      <c r="BM824" s="60"/>
      <c r="BN824" s="60"/>
      <c r="BO824" s="60"/>
      <c r="BP824" s="60"/>
      <c r="BQ824" s="60"/>
      <c r="BR824" s="60"/>
      <c r="BS824" s="60"/>
      <c r="BT824" s="60"/>
      <c r="BU824" s="60"/>
      <c r="BV824" s="60"/>
      <c r="BW824" s="60"/>
      <c r="BX824" s="60"/>
      <c r="BY824" s="60"/>
      <c r="BZ824" s="60"/>
      <c r="CA824" s="60"/>
      <c r="CB824" s="60"/>
      <c r="CC824" s="60"/>
      <c r="CD824" s="60"/>
      <c r="CE824" s="60"/>
      <c r="CF824" s="60"/>
      <c r="CG824" s="60"/>
      <c r="CH824" s="60"/>
      <c r="CI824" s="60"/>
      <c r="CJ824" s="60"/>
      <c r="CK824" s="60"/>
      <c r="CL824" s="60"/>
      <c r="CM824" s="60"/>
      <c r="CN824" s="60"/>
      <c r="CO824" s="60"/>
      <c r="CP824" s="60"/>
      <c r="CQ824" s="60"/>
      <c r="CR824" s="60"/>
      <c r="CS824" s="60"/>
      <c r="CT824" s="60"/>
      <c r="CU824" s="60"/>
      <c r="CV824" s="60"/>
      <c r="CW824" s="60"/>
      <c r="CX824" s="60"/>
      <c r="CY824" s="60"/>
      <c r="CZ824" s="60"/>
      <c r="DA824" s="60"/>
      <c r="DB824" s="60"/>
      <c r="DC824" s="60"/>
      <c r="DD824" s="60"/>
      <c r="DE824" s="60"/>
      <c r="DF824" s="60"/>
      <c r="DG824" s="60"/>
      <c r="DH824" s="60"/>
      <c r="DI824" s="60"/>
      <c r="DJ824" s="60"/>
      <c r="DK824" s="60"/>
      <c r="DL824" s="60"/>
      <c r="DM824" s="60"/>
      <c r="DN824" s="60"/>
      <c r="DO824" s="60"/>
      <c r="DP824" s="60"/>
      <c r="DQ824" s="60"/>
      <c r="DR824" s="60"/>
      <c r="DS824" s="60"/>
      <c r="DT824" s="60"/>
      <c r="DU824" s="60"/>
      <c r="DV824" s="60"/>
      <c r="DW824" s="60"/>
      <c r="DX824" s="60"/>
      <c r="DY824" s="60"/>
      <c r="DZ824" s="60"/>
      <c r="EA824" s="60"/>
      <c r="EB824" s="60"/>
      <c r="EC824" s="60"/>
      <c r="ED824" s="60"/>
      <c r="EE824" s="60"/>
      <c r="EF824" s="60"/>
      <c r="EG824" s="60"/>
      <c r="EH824" s="60"/>
      <c r="EI824" s="60"/>
      <c r="EJ824" s="60"/>
      <c r="EK824" s="60"/>
      <c r="EL824" s="60"/>
      <c r="EM824" s="60"/>
      <c r="EN824" s="60"/>
      <c r="EO824" s="60"/>
      <c r="EP824" s="60"/>
      <c r="EQ824" s="60"/>
      <c r="ER824" s="60"/>
      <c r="ES824" s="60"/>
      <c r="ET824" s="60"/>
      <c r="EU824" s="60"/>
      <c r="EV824" s="60"/>
      <c r="EW824" s="60"/>
      <c r="EX824" s="60"/>
      <c r="EY824" s="60"/>
      <c r="EZ824" s="60"/>
      <c r="FA824" s="60"/>
      <c r="FB824" s="60"/>
      <c r="FC824" s="60"/>
      <c r="FD824" s="60"/>
      <c r="FE824" s="60"/>
      <c r="FF824" s="60"/>
      <c r="FG824" s="60"/>
      <c r="FH824" s="60"/>
      <c r="FI824" s="60"/>
      <c r="FJ824" s="60"/>
      <c r="FK824" s="60"/>
      <c r="FL824" s="60"/>
      <c r="FM824" s="60"/>
      <c r="FN824" s="60"/>
      <c r="FO824" s="60"/>
      <c r="FP824" s="60"/>
      <c r="FQ824" s="60"/>
      <c r="FR824" s="60"/>
      <c r="FS824" s="60"/>
      <c r="FT824" s="60"/>
      <c r="FU824" s="60"/>
      <c r="FV824" s="60"/>
      <c r="FW824" s="60"/>
      <c r="FX824" s="60"/>
      <c r="FY824" s="60"/>
      <c r="FZ824" s="60"/>
      <c r="GA824" s="60"/>
      <c r="GB824" s="60"/>
      <c r="GC824" s="60"/>
      <c r="GD824" s="60"/>
      <c r="GE824" s="60"/>
      <c r="GF824" s="60"/>
      <c r="GG824" s="60"/>
      <c r="GH824" s="60"/>
      <c r="GI824" s="60"/>
      <c r="GJ824" s="60"/>
      <c r="GK824" s="60"/>
      <c r="GL824" s="60"/>
      <c r="GM824" s="60"/>
      <c r="GN824" s="60"/>
      <c r="GO824" s="60"/>
      <c r="GP824" s="60"/>
      <c r="GQ824" s="60"/>
      <c r="GR824" s="60"/>
      <c r="GS824" s="60"/>
      <c r="GT824" s="60"/>
      <c r="GU824" s="60"/>
      <c r="GV824" s="60"/>
      <c r="GW824" s="60"/>
      <c r="GX824" s="60"/>
      <c r="GY824" s="60"/>
      <c r="GZ824" s="60"/>
      <c r="HA824" s="60"/>
      <c r="HB824" s="60"/>
      <c r="HC824" s="60"/>
      <c r="HD824" s="60"/>
      <c r="HE824" s="60"/>
      <c r="HF824" s="60"/>
      <c r="HG824" s="60"/>
      <c r="HH824" s="60"/>
      <c r="HI824" s="60"/>
      <c r="HJ824" s="60"/>
      <c r="HK824" s="60"/>
      <c r="HL824" s="60"/>
      <c r="HM824" s="60"/>
      <c r="HN824" s="60"/>
      <c r="HO824" s="60"/>
      <c r="HP824" s="60"/>
      <c r="HQ824" s="60"/>
      <c r="HR824" s="60"/>
      <c r="HS824" s="60"/>
      <c r="HT824" s="60"/>
      <c r="HU824" s="60"/>
      <c r="HV824" s="60"/>
      <c r="HW824" s="60"/>
      <c r="HX824" s="60"/>
      <c r="HY824" s="60"/>
      <c r="HZ824" s="60"/>
      <c r="IA824" s="60"/>
      <c r="IB824" s="60"/>
      <c r="IC824" s="60"/>
      <c r="ID824" s="60"/>
    </row>
    <row r="825" spans="1:238" s="59" customFormat="1" ht="38.25">
      <c r="A825" s="72"/>
      <c r="B825" s="115" t="s">
        <v>894</v>
      </c>
      <c r="C825" s="74">
        <v>2021</v>
      </c>
      <c r="D825" s="74">
        <v>0.4</v>
      </c>
      <c r="E825" s="123"/>
      <c r="F825" s="74">
        <v>13.4</v>
      </c>
      <c r="G825" s="75">
        <v>8828.83</v>
      </c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  <c r="BA825" s="60"/>
      <c r="BB825" s="60"/>
      <c r="BC825" s="60"/>
      <c r="BD825" s="60"/>
      <c r="BE825" s="60"/>
      <c r="BF825" s="60"/>
      <c r="BG825" s="60"/>
      <c r="BH825" s="60"/>
      <c r="BI825" s="60"/>
      <c r="BJ825" s="60"/>
      <c r="BK825" s="60"/>
      <c r="BL825" s="60"/>
      <c r="BM825" s="60"/>
      <c r="BN825" s="60"/>
      <c r="BO825" s="60"/>
      <c r="BP825" s="60"/>
      <c r="BQ825" s="60"/>
      <c r="BR825" s="60"/>
      <c r="BS825" s="60"/>
      <c r="BT825" s="60"/>
      <c r="BU825" s="60"/>
      <c r="BV825" s="60"/>
      <c r="BW825" s="60"/>
      <c r="BX825" s="60"/>
      <c r="BY825" s="60"/>
      <c r="BZ825" s="60"/>
      <c r="CA825" s="60"/>
      <c r="CB825" s="60"/>
      <c r="CC825" s="60"/>
      <c r="CD825" s="60"/>
      <c r="CE825" s="60"/>
      <c r="CF825" s="60"/>
      <c r="CG825" s="60"/>
      <c r="CH825" s="60"/>
      <c r="CI825" s="60"/>
      <c r="CJ825" s="60"/>
      <c r="CK825" s="60"/>
      <c r="CL825" s="60"/>
      <c r="CM825" s="60"/>
      <c r="CN825" s="60"/>
      <c r="CO825" s="60"/>
      <c r="CP825" s="60"/>
      <c r="CQ825" s="60"/>
      <c r="CR825" s="60"/>
      <c r="CS825" s="60"/>
      <c r="CT825" s="60"/>
      <c r="CU825" s="60"/>
      <c r="CV825" s="60"/>
      <c r="CW825" s="60"/>
      <c r="CX825" s="60"/>
      <c r="CY825" s="60"/>
      <c r="CZ825" s="60"/>
      <c r="DA825" s="60"/>
      <c r="DB825" s="60"/>
      <c r="DC825" s="60"/>
      <c r="DD825" s="60"/>
      <c r="DE825" s="60"/>
      <c r="DF825" s="60"/>
      <c r="DG825" s="60"/>
      <c r="DH825" s="60"/>
      <c r="DI825" s="60"/>
      <c r="DJ825" s="60"/>
      <c r="DK825" s="60"/>
      <c r="DL825" s="60"/>
      <c r="DM825" s="60"/>
      <c r="DN825" s="60"/>
      <c r="DO825" s="60"/>
      <c r="DP825" s="60"/>
      <c r="DQ825" s="60"/>
      <c r="DR825" s="60"/>
      <c r="DS825" s="60"/>
      <c r="DT825" s="60"/>
      <c r="DU825" s="60"/>
      <c r="DV825" s="60"/>
      <c r="DW825" s="60"/>
      <c r="DX825" s="60"/>
      <c r="DY825" s="60"/>
      <c r="DZ825" s="60"/>
      <c r="EA825" s="60"/>
      <c r="EB825" s="60"/>
      <c r="EC825" s="60"/>
      <c r="ED825" s="60"/>
      <c r="EE825" s="60"/>
      <c r="EF825" s="60"/>
      <c r="EG825" s="60"/>
      <c r="EH825" s="60"/>
      <c r="EI825" s="60"/>
      <c r="EJ825" s="60"/>
      <c r="EK825" s="60"/>
      <c r="EL825" s="60"/>
      <c r="EM825" s="60"/>
      <c r="EN825" s="60"/>
      <c r="EO825" s="60"/>
      <c r="EP825" s="60"/>
      <c r="EQ825" s="60"/>
      <c r="ER825" s="60"/>
      <c r="ES825" s="60"/>
      <c r="ET825" s="60"/>
      <c r="EU825" s="60"/>
      <c r="EV825" s="60"/>
      <c r="EW825" s="60"/>
      <c r="EX825" s="60"/>
      <c r="EY825" s="60"/>
      <c r="EZ825" s="60"/>
      <c r="FA825" s="60"/>
      <c r="FB825" s="60"/>
      <c r="FC825" s="60"/>
      <c r="FD825" s="60"/>
      <c r="FE825" s="60"/>
      <c r="FF825" s="60"/>
      <c r="FG825" s="60"/>
      <c r="FH825" s="60"/>
      <c r="FI825" s="60"/>
      <c r="FJ825" s="60"/>
      <c r="FK825" s="60"/>
      <c r="FL825" s="60"/>
      <c r="FM825" s="60"/>
      <c r="FN825" s="60"/>
      <c r="FO825" s="60"/>
      <c r="FP825" s="60"/>
      <c r="FQ825" s="60"/>
      <c r="FR825" s="60"/>
      <c r="FS825" s="60"/>
      <c r="FT825" s="60"/>
      <c r="FU825" s="60"/>
      <c r="FV825" s="60"/>
      <c r="FW825" s="60"/>
      <c r="FX825" s="60"/>
      <c r="FY825" s="60"/>
      <c r="FZ825" s="60"/>
      <c r="GA825" s="60"/>
      <c r="GB825" s="60"/>
      <c r="GC825" s="60"/>
      <c r="GD825" s="60"/>
      <c r="GE825" s="60"/>
      <c r="GF825" s="60"/>
      <c r="GG825" s="60"/>
      <c r="GH825" s="60"/>
      <c r="GI825" s="60"/>
      <c r="GJ825" s="60"/>
      <c r="GK825" s="60"/>
      <c r="GL825" s="60"/>
      <c r="GM825" s="60"/>
      <c r="GN825" s="60"/>
      <c r="GO825" s="60"/>
      <c r="GP825" s="60"/>
      <c r="GQ825" s="60"/>
      <c r="GR825" s="60"/>
      <c r="GS825" s="60"/>
      <c r="GT825" s="60"/>
      <c r="GU825" s="60"/>
      <c r="GV825" s="60"/>
      <c r="GW825" s="60"/>
      <c r="GX825" s="60"/>
      <c r="GY825" s="60"/>
      <c r="GZ825" s="60"/>
      <c r="HA825" s="60"/>
      <c r="HB825" s="60"/>
      <c r="HC825" s="60"/>
      <c r="HD825" s="60"/>
      <c r="HE825" s="60"/>
      <c r="HF825" s="60"/>
      <c r="HG825" s="60"/>
      <c r="HH825" s="60"/>
      <c r="HI825" s="60"/>
      <c r="HJ825" s="60"/>
      <c r="HK825" s="60"/>
      <c r="HL825" s="60"/>
      <c r="HM825" s="60"/>
      <c r="HN825" s="60"/>
      <c r="HO825" s="60"/>
      <c r="HP825" s="60"/>
      <c r="HQ825" s="60"/>
      <c r="HR825" s="60"/>
      <c r="HS825" s="60"/>
      <c r="HT825" s="60"/>
      <c r="HU825" s="60"/>
      <c r="HV825" s="60"/>
      <c r="HW825" s="60"/>
      <c r="HX825" s="60"/>
      <c r="HY825" s="60"/>
      <c r="HZ825" s="60"/>
      <c r="IA825" s="60"/>
      <c r="IB825" s="60"/>
      <c r="IC825" s="60"/>
      <c r="ID825" s="60"/>
    </row>
    <row r="826" spans="1:238" s="59" customFormat="1" ht="38.25">
      <c r="A826" s="72"/>
      <c r="B826" s="115" t="s">
        <v>895</v>
      </c>
      <c r="C826" s="74">
        <v>2021</v>
      </c>
      <c r="D826" s="74">
        <v>0.4</v>
      </c>
      <c r="E826" s="123"/>
      <c r="F826" s="74">
        <v>15</v>
      </c>
      <c r="G826" s="75">
        <v>11890.41</v>
      </c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  <c r="BA826" s="60"/>
      <c r="BB826" s="60"/>
      <c r="BC826" s="60"/>
      <c r="BD826" s="60"/>
      <c r="BE826" s="60"/>
      <c r="BF826" s="60"/>
      <c r="BG826" s="60"/>
      <c r="BH826" s="60"/>
      <c r="BI826" s="60"/>
      <c r="BJ826" s="60"/>
      <c r="BK826" s="60"/>
      <c r="BL826" s="60"/>
      <c r="BM826" s="60"/>
      <c r="BN826" s="60"/>
      <c r="BO826" s="60"/>
      <c r="BP826" s="60"/>
      <c r="BQ826" s="60"/>
      <c r="BR826" s="60"/>
      <c r="BS826" s="60"/>
      <c r="BT826" s="60"/>
      <c r="BU826" s="60"/>
      <c r="BV826" s="60"/>
      <c r="BW826" s="60"/>
      <c r="BX826" s="60"/>
      <c r="BY826" s="60"/>
      <c r="BZ826" s="60"/>
      <c r="CA826" s="60"/>
      <c r="CB826" s="60"/>
      <c r="CC826" s="60"/>
      <c r="CD826" s="60"/>
      <c r="CE826" s="60"/>
      <c r="CF826" s="60"/>
      <c r="CG826" s="60"/>
      <c r="CH826" s="60"/>
      <c r="CI826" s="60"/>
      <c r="CJ826" s="60"/>
      <c r="CK826" s="60"/>
      <c r="CL826" s="60"/>
      <c r="CM826" s="60"/>
      <c r="CN826" s="60"/>
      <c r="CO826" s="60"/>
      <c r="CP826" s="60"/>
      <c r="CQ826" s="60"/>
      <c r="CR826" s="60"/>
      <c r="CS826" s="60"/>
      <c r="CT826" s="60"/>
      <c r="CU826" s="60"/>
      <c r="CV826" s="60"/>
      <c r="CW826" s="60"/>
      <c r="CX826" s="60"/>
      <c r="CY826" s="60"/>
      <c r="CZ826" s="60"/>
      <c r="DA826" s="60"/>
      <c r="DB826" s="60"/>
      <c r="DC826" s="60"/>
      <c r="DD826" s="60"/>
      <c r="DE826" s="60"/>
      <c r="DF826" s="60"/>
      <c r="DG826" s="60"/>
      <c r="DH826" s="60"/>
      <c r="DI826" s="60"/>
      <c r="DJ826" s="60"/>
      <c r="DK826" s="60"/>
      <c r="DL826" s="60"/>
      <c r="DM826" s="60"/>
      <c r="DN826" s="60"/>
      <c r="DO826" s="60"/>
      <c r="DP826" s="60"/>
      <c r="DQ826" s="60"/>
      <c r="DR826" s="60"/>
      <c r="DS826" s="60"/>
      <c r="DT826" s="60"/>
      <c r="DU826" s="60"/>
      <c r="DV826" s="60"/>
      <c r="DW826" s="60"/>
      <c r="DX826" s="60"/>
      <c r="DY826" s="60"/>
      <c r="DZ826" s="60"/>
      <c r="EA826" s="60"/>
      <c r="EB826" s="60"/>
      <c r="EC826" s="60"/>
      <c r="ED826" s="60"/>
      <c r="EE826" s="60"/>
      <c r="EF826" s="60"/>
      <c r="EG826" s="60"/>
      <c r="EH826" s="60"/>
      <c r="EI826" s="60"/>
      <c r="EJ826" s="60"/>
      <c r="EK826" s="60"/>
      <c r="EL826" s="60"/>
      <c r="EM826" s="60"/>
      <c r="EN826" s="60"/>
      <c r="EO826" s="60"/>
      <c r="EP826" s="60"/>
      <c r="EQ826" s="60"/>
      <c r="ER826" s="60"/>
      <c r="ES826" s="60"/>
      <c r="ET826" s="60"/>
      <c r="EU826" s="60"/>
      <c r="EV826" s="60"/>
      <c r="EW826" s="60"/>
      <c r="EX826" s="60"/>
      <c r="EY826" s="60"/>
      <c r="EZ826" s="60"/>
      <c r="FA826" s="60"/>
      <c r="FB826" s="60"/>
      <c r="FC826" s="60"/>
      <c r="FD826" s="60"/>
      <c r="FE826" s="60"/>
      <c r="FF826" s="60"/>
      <c r="FG826" s="60"/>
      <c r="FH826" s="60"/>
      <c r="FI826" s="60"/>
      <c r="FJ826" s="60"/>
      <c r="FK826" s="60"/>
      <c r="FL826" s="60"/>
      <c r="FM826" s="60"/>
      <c r="FN826" s="60"/>
      <c r="FO826" s="60"/>
      <c r="FP826" s="60"/>
      <c r="FQ826" s="60"/>
      <c r="FR826" s="60"/>
      <c r="FS826" s="60"/>
      <c r="FT826" s="60"/>
      <c r="FU826" s="60"/>
      <c r="FV826" s="60"/>
      <c r="FW826" s="60"/>
      <c r="FX826" s="60"/>
      <c r="FY826" s="60"/>
      <c r="FZ826" s="60"/>
      <c r="GA826" s="60"/>
      <c r="GB826" s="60"/>
      <c r="GC826" s="60"/>
      <c r="GD826" s="60"/>
      <c r="GE826" s="60"/>
      <c r="GF826" s="60"/>
      <c r="GG826" s="60"/>
      <c r="GH826" s="60"/>
      <c r="GI826" s="60"/>
      <c r="GJ826" s="60"/>
      <c r="GK826" s="60"/>
      <c r="GL826" s="60"/>
      <c r="GM826" s="60"/>
      <c r="GN826" s="60"/>
      <c r="GO826" s="60"/>
      <c r="GP826" s="60"/>
      <c r="GQ826" s="60"/>
      <c r="GR826" s="60"/>
      <c r="GS826" s="60"/>
      <c r="GT826" s="60"/>
      <c r="GU826" s="60"/>
      <c r="GV826" s="60"/>
      <c r="GW826" s="60"/>
      <c r="GX826" s="60"/>
      <c r="GY826" s="60"/>
      <c r="GZ826" s="60"/>
      <c r="HA826" s="60"/>
      <c r="HB826" s="60"/>
      <c r="HC826" s="60"/>
      <c r="HD826" s="60"/>
      <c r="HE826" s="60"/>
      <c r="HF826" s="60"/>
      <c r="HG826" s="60"/>
      <c r="HH826" s="60"/>
      <c r="HI826" s="60"/>
      <c r="HJ826" s="60"/>
      <c r="HK826" s="60"/>
      <c r="HL826" s="60"/>
      <c r="HM826" s="60"/>
      <c r="HN826" s="60"/>
      <c r="HO826" s="60"/>
      <c r="HP826" s="60"/>
      <c r="HQ826" s="60"/>
      <c r="HR826" s="60"/>
      <c r="HS826" s="60"/>
      <c r="HT826" s="60"/>
      <c r="HU826" s="60"/>
      <c r="HV826" s="60"/>
      <c r="HW826" s="60"/>
      <c r="HX826" s="60"/>
      <c r="HY826" s="60"/>
      <c r="HZ826" s="60"/>
      <c r="IA826" s="60"/>
      <c r="IB826" s="60"/>
      <c r="IC826" s="60"/>
      <c r="ID826" s="60"/>
    </row>
    <row r="827" spans="1:238" s="59" customFormat="1" ht="51">
      <c r="A827" s="72"/>
      <c r="B827" s="115" t="s">
        <v>896</v>
      </c>
      <c r="C827" s="74">
        <v>2021</v>
      </c>
      <c r="D827" s="74">
        <v>0.4</v>
      </c>
      <c r="E827" s="123"/>
      <c r="F827" s="74">
        <v>15</v>
      </c>
      <c r="G827" s="75">
        <v>27576.37</v>
      </c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0"/>
      <c r="BD827" s="60"/>
      <c r="BE827" s="60"/>
      <c r="BF827" s="60"/>
      <c r="BG827" s="60"/>
      <c r="BH827" s="60"/>
      <c r="BI827" s="60"/>
      <c r="BJ827" s="60"/>
      <c r="BK827" s="60"/>
      <c r="BL827" s="60"/>
      <c r="BM827" s="60"/>
      <c r="BN827" s="60"/>
      <c r="BO827" s="60"/>
      <c r="BP827" s="60"/>
      <c r="BQ827" s="60"/>
      <c r="BR827" s="60"/>
      <c r="BS827" s="60"/>
      <c r="BT827" s="60"/>
      <c r="BU827" s="60"/>
      <c r="BV827" s="60"/>
      <c r="BW827" s="60"/>
      <c r="BX827" s="60"/>
      <c r="BY827" s="60"/>
      <c r="BZ827" s="60"/>
      <c r="CA827" s="60"/>
      <c r="CB827" s="60"/>
      <c r="CC827" s="60"/>
      <c r="CD827" s="60"/>
      <c r="CE827" s="60"/>
      <c r="CF827" s="60"/>
      <c r="CG827" s="60"/>
      <c r="CH827" s="60"/>
      <c r="CI827" s="60"/>
      <c r="CJ827" s="60"/>
      <c r="CK827" s="60"/>
      <c r="CL827" s="60"/>
      <c r="CM827" s="60"/>
      <c r="CN827" s="60"/>
      <c r="CO827" s="60"/>
      <c r="CP827" s="60"/>
      <c r="CQ827" s="60"/>
      <c r="CR827" s="60"/>
      <c r="CS827" s="60"/>
      <c r="CT827" s="60"/>
      <c r="CU827" s="60"/>
      <c r="CV827" s="60"/>
      <c r="CW827" s="60"/>
      <c r="CX827" s="60"/>
      <c r="CY827" s="60"/>
      <c r="CZ827" s="60"/>
      <c r="DA827" s="60"/>
      <c r="DB827" s="60"/>
      <c r="DC827" s="60"/>
      <c r="DD827" s="60"/>
      <c r="DE827" s="60"/>
      <c r="DF827" s="60"/>
      <c r="DG827" s="60"/>
      <c r="DH827" s="60"/>
      <c r="DI827" s="60"/>
      <c r="DJ827" s="60"/>
      <c r="DK827" s="60"/>
      <c r="DL827" s="60"/>
      <c r="DM827" s="60"/>
      <c r="DN827" s="60"/>
      <c r="DO827" s="60"/>
      <c r="DP827" s="60"/>
      <c r="DQ827" s="60"/>
      <c r="DR827" s="60"/>
      <c r="DS827" s="60"/>
      <c r="DT827" s="60"/>
      <c r="DU827" s="60"/>
      <c r="DV827" s="60"/>
      <c r="DW827" s="60"/>
      <c r="DX827" s="60"/>
      <c r="DY827" s="60"/>
      <c r="DZ827" s="60"/>
      <c r="EA827" s="60"/>
      <c r="EB827" s="60"/>
      <c r="EC827" s="60"/>
      <c r="ED827" s="60"/>
      <c r="EE827" s="60"/>
      <c r="EF827" s="60"/>
      <c r="EG827" s="60"/>
      <c r="EH827" s="60"/>
      <c r="EI827" s="60"/>
      <c r="EJ827" s="60"/>
      <c r="EK827" s="60"/>
      <c r="EL827" s="60"/>
      <c r="EM827" s="60"/>
      <c r="EN827" s="60"/>
      <c r="EO827" s="60"/>
      <c r="EP827" s="60"/>
      <c r="EQ827" s="60"/>
      <c r="ER827" s="60"/>
      <c r="ES827" s="60"/>
      <c r="ET827" s="60"/>
      <c r="EU827" s="60"/>
      <c r="EV827" s="60"/>
      <c r="EW827" s="60"/>
      <c r="EX827" s="60"/>
      <c r="EY827" s="60"/>
      <c r="EZ827" s="60"/>
      <c r="FA827" s="60"/>
      <c r="FB827" s="60"/>
      <c r="FC827" s="60"/>
      <c r="FD827" s="60"/>
      <c r="FE827" s="60"/>
      <c r="FF827" s="60"/>
      <c r="FG827" s="60"/>
      <c r="FH827" s="60"/>
      <c r="FI827" s="60"/>
      <c r="FJ827" s="60"/>
      <c r="FK827" s="60"/>
      <c r="FL827" s="60"/>
      <c r="FM827" s="60"/>
      <c r="FN827" s="60"/>
      <c r="FO827" s="60"/>
      <c r="FP827" s="60"/>
      <c r="FQ827" s="60"/>
      <c r="FR827" s="60"/>
      <c r="FS827" s="60"/>
      <c r="FT827" s="60"/>
      <c r="FU827" s="60"/>
      <c r="FV827" s="60"/>
      <c r="FW827" s="60"/>
      <c r="FX827" s="60"/>
      <c r="FY827" s="60"/>
      <c r="FZ827" s="60"/>
      <c r="GA827" s="60"/>
      <c r="GB827" s="60"/>
      <c r="GC827" s="60"/>
      <c r="GD827" s="60"/>
      <c r="GE827" s="60"/>
      <c r="GF827" s="60"/>
      <c r="GG827" s="60"/>
      <c r="GH827" s="60"/>
      <c r="GI827" s="60"/>
      <c r="GJ827" s="60"/>
      <c r="GK827" s="60"/>
      <c r="GL827" s="60"/>
      <c r="GM827" s="60"/>
      <c r="GN827" s="60"/>
      <c r="GO827" s="60"/>
      <c r="GP827" s="60"/>
      <c r="GQ827" s="60"/>
      <c r="GR827" s="60"/>
      <c r="GS827" s="60"/>
      <c r="GT827" s="60"/>
      <c r="GU827" s="60"/>
      <c r="GV827" s="60"/>
      <c r="GW827" s="60"/>
      <c r="GX827" s="60"/>
      <c r="GY827" s="60"/>
      <c r="GZ827" s="60"/>
      <c r="HA827" s="60"/>
      <c r="HB827" s="60"/>
      <c r="HC827" s="60"/>
      <c r="HD827" s="60"/>
      <c r="HE827" s="60"/>
      <c r="HF827" s="60"/>
      <c r="HG827" s="60"/>
      <c r="HH827" s="60"/>
      <c r="HI827" s="60"/>
      <c r="HJ827" s="60"/>
      <c r="HK827" s="60"/>
      <c r="HL827" s="60"/>
      <c r="HM827" s="60"/>
      <c r="HN827" s="60"/>
      <c r="HO827" s="60"/>
      <c r="HP827" s="60"/>
      <c r="HQ827" s="60"/>
      <c r="HR827" s="60"/>
      <c r="HS827" s="60"/>
      <c r="HT827" s="60"/>
      <c r="HU827" s="60"/>
      <c r="HV827" s="60"/>
      <c r="HW827" s="60"/>
      <c r="HX827" s="60"/>
      <c r="HY827" s="60"/>
      <c r="HZ827" s="60"/>
      <c r="IA827" s="60"/>
      <c r="IB827" s="60"/>
      <c r="IC827" s="60"/>
      <c r="ID827" s="60"/>
    </row>
    <row r="828" spans="1:238" s="59" customFormat="1" ht="38.25">
      <c r="A828" s="72"/>
      <c r="B828" s="115" t="s">
        <v>897</v>
      </c>
      <c r="C828" s="74">
        <v>2021</v>
      </c>
      <c r="D828" s="74">
        <v>0.4</v>
      </c>
      <c r="E828" s="123"/>
      <c r="F828" s="74">
        <v>15</v>
      </c>
      <c r="G828" s="75">
        <v>12294.85</v>
      </c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  <c r="BA828" s="60"/>
      <c r="BB828" s="60"/>
      <c r="BC828" s="60"/>
      <c r="BD828" s="60"/>
      <c r="BE828" s="60"/>
      <c r="BF828" s="60"/>
      <c r="BG828" s="60"/>
      <c r="BH828" s="60"/>
      <c r="BI828" s="60"/>
      <c r="BJ828" s="60"/>
      <c r="BK828" s="60"/>
      <c r="BL828" s="60"/>
      <c r="BM828" s="60"/>
      <c r="BN828" s="60"/>
      <c r="BO828" s="60"/>
      <c r="BP828" s="60"/>
      <c r="BQ828" s="60"/>
      <c r="BR828" s="60"/>
      <c r="BS828" s="60"/>
      <c r="BT828" s="60"/>
      <c r="BU828" s="60"/>
      <c r="BV828" s="60"/>
      <c r="BW828" s="60"/>
      <c r="BX828" s="60"/>
      <c r="BY828" s="60"/>
      <c r="BZ828" s="60"/>
      <c r="CA828" s="60"/>
      <c r="CB828" s="60"/>
      <c r="CC828" s="60"/>
      <c r="CD828" s="60"/>
      <c r="CE828" s="60"/>
      <c r="CF828" s="60"/>
      <c r="CG828" s="60"/>
      <c r="CH828" s="60"/>
      <c r="CI828" s="60"/>
      <c r="CJ828" s="60"/>
      <c r="CK828" s="60"/>
      <c r="CL828" s="60"/>
      <c r="CM828" s="60"/>
      <c r="CN828" s="60"/>
      <c r="CO828" s="60"/>
      <c r="CP828" s="60"/>
      <c r="CQ828" s="60"/>
      <c r="CR828" s="60"/>
      <c r="CS828" s="60"/>
      <c r="CT828" s="60"/>
      <c r="CU828" s="60"/>
      <c r="CV828" s="60"/>
      <c r="CW828" s="60"/>
      <c r="CX828" s="60"/>
      <c r="CY828" s="60"/>
      <c r="CZ828" s="60"/>
      <c r="DA828" s="60"/>
      <c r="DB828" s="60"/>
      <c r="DC828" s="60"/>
      <c r="DD828" s="60"/>
      <c r="DE828" s="60"/>
      <c r="DF828" s="60"/>
      <c r="DG828" s="60"/>
      <c r="DH828" s="60"/>
      <c r="DI828" s="60"/>
      <c r="DJ828" s="60"/>
      <c r="DK828" s="60"/>
      <c r="DL828" s="60"/>
      <c r="DM828" s="60"/>
      <c r="DN828" s="60"/>
      <c r="DO828" s="60"/>
      <c r="DP828" s="60"/>
      <c r="DQ828" s="60"/>
      <c r="DR828" s="60"/>
      <c r="DS828" s="60"/>
      <c r="DT828" s="60"/>
      <c r="DU828" s="60"/>
      <c r="DV828" s="60"/>
      <c r="DW828" s="60"/>
      <c r="DX828" s="60"/>
      <c r="DY828" s="60"/>
      <c r="DZ828" s="60"/>
      <c r="EA828" s="60"/>
      <c r="EB828" s="60"/>
      <c r="EC828" s="60"/>
      <c r="ED828" s="60"/>
      <c r="EE828" s="60"/>
      <c r="EF828" s="60"/>
      <c r="EG828" s="60"/>
      <c r="EH828" s="60"/>
      <c r="EI828" s="60"/>
      <c r="EJ828" s="60"/>
      <c r="EK828" s="60"/>
      <c r="EL828" s="60"/>
      <c r="EM828" s="60"/>
      <c r="EN828" s="60"/>
      <c r="EO828" s="60"/>
      <c r="EP828" s="60"/>
      <c r="EQ828" s="60"/>
      <c r="ER828" s="60"/>
      <c r="ES828" s="60"/>
      <c r="ET828" s="60"/>
      <c r="EU828" s="60"/>
      <c r="EV828" s="60"/>
      <c r="EW828" s="60"/>
      <c r="EX828" s="60"/>
      <c r="EY828" s="60"/>
      <c r="EZ828" s="60"/>
      <c r="FA828" s="60"/>
      <c r="FB828" s="60"/>
      <c r="FC828" s="60"/>
      <c r="FD828" s="60"/>
      <c r="FE828" s="60"/>
      <c r="FF828" s="60"/>
      <c r="FG828" s="60"/>
      <c r="FH828" s="60"/>
      <c r="FI828" s="60"/>
      <c r="FJ828" s="60"/>
      <c r="FK828" s="60"/>
      <c r="FL828" s="60"/>
      <c r="FM828" s="60"/>
      <c r="FN828" s="60"/>
      <c r="FO828" s="60"/>
      <c r="FP828" s="60"/>
      <c r="FQ828" s="60"/>
      <c r="FR828" s="60"/>
      <c r="FS828" s="60"/>
      <c r="FT828" s="60"/>
      <c r="FU828" s="60"/>
      <c r="FV828" s="60"/>
      <c r="FW828" s="60"/>
      <c r="FX828" s="60"/>
      <c r="FY828" s="60"/>
      <c r="FZ828" s="60"/>
      <c r="GA828" s="60"/>
      <c r="GB828" s="60"/>
      <c r="GC828" s="60"/>
      <c r="GD828" s="60"/>
      <c r="GE828" s="60"/>
      <c r="GF828" s="60"/>
      <c r="GG828" s="60"/>
      <c r="GH828" s="60"/>
      <c r="GI828" s="60"/>
      <c r="GJ828" s="60"/>
      <c r="GK828" s="60"/>
      <c r="GL828" s="60"/>
      <c r="GM828" s="60"/>
      <c r="GN828" s="60"/>
      <c r="GO828" s="60"/>
      <c r="GP828" s="60"/>
      <c r="GQ828" s="60"/>
      <c r="GR828" s="60"/>
      <c r="GS828" s="60"/>
      <c r="GT828" s="60"/>
      <c r="GU828" s="60"/>
      <c r="GV828" s="60"/>
      <c r="GW828" s="60"/>
      <c r="GX828" s="60"/>
      <c r="GY828" s="60"/>
      <c r="GZ828" s="60"/>
      <c r="HA828" s="60"/>
      <c r="HB828" s="60"/>
      <c r="HC828" s="60"/>
      <c r="HD828" s="60"/>
      <c r="HE828" s="60"/>
      <c r="HF828" s="60"/>
      <c r="HG828" s="60"/>
      <c r="HH828" s="60"/>
      <c r="HI828" s="60"/>
      <c r="HJ828" s="60"/>
      <c r="HK828" s="60"/>
      <c r="HL828" s="60"/>
      <c r="HM828" s="60"/>
      <c r="HN828" s="60"/>
      <c r="HO828" s="60"/>
      <c r="HP828" s="60"/>
      <c r="HQ828" s="60"/>
      <c r="HR828" s="60"/>
      <c r="HS828" s="60"/>
      <c r="HT828" s="60"/>
      <c r="HU828" s="60"/>
      <c r="HV828" s="60"/>
      <c r="HW828" s="60"/>
      <c r="HX828" s="60"/>
      <c r="HY828" s="60"/>
      <c r="HZ828" s="60"/>
      <c r="IA828" s="60"/>
      <c r="IB828" s="60"/>
      <c r="IC828" s="60"/>
      <c r="ID828" s="60"/>
    </row>
    <row r="829" spans="1:238" s="59" customFormat="1" ht="51">
      <c r="A829" s="72"/>
      <c r="B829" s="115" t="s">
        <v>898</v>
      </c>
      <c r="C829" s="74">
        <v>2021</v>
      </c>
      <c r="D829" s="74">
        <v>0.4</v>
      </c>
      <c r="E829" s="123"/>
      <c r="F829" s="74">
        <v>15</v>
      </c>
      <c r="G829" s="75">
        <v>25113.17</v>
      </c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/>
      <c r="AZ829" s="60"/>
      <c r="BA829" s="60"/>
      <c r="BB829" s="60"/>
      <c r="BC829" s="60"/>
      <c r="BD829" s="60"/>
      <c r="BE829" s="60"/>
      <c r="BF829" s="60"/>
      <c r="BG829" s="60"/>
      <c r="BH829" s="60"/>
      <c r="BI829" s="60"/>
      <c r="BJ829" s="60"/>
      <c r="BK829" s="60"/>
      <c r="BL829" s="60"/>
      <c r="BM829" s="60"/>
      <c r="BN829" s="60"/>
      <c r="BO829" s="60"/>
      <c r="BP829" s="60"/>
      <c r="BQ829" s="60"/>
      <c r="BR829" s="60"/>
      <c r="BS829" s="60"/>
      <c r="BT829" s="60"/>
      <c r="BU829" s="60"/>
      <c r="BV829" s="60"/>
      <c r="BW829" s="60"/>
      <c r="BX829" s="60"/>
      <c r="BY829" s="60"/>
      <c r="BZ829" s="60"/>
      <c r="CA829" s="60"/>
      <c r="CB829" s="60"/>
      <c r="CC829" s="60"/>
      <c r="CD829" s="60"/>
      <c r="CE829" s="60"/>
      <c r="CF829" s="60"/>
      <c r="CG829" s="60"/>
      <c r="CH829" s="60"/>
      <c r="CI829" s="60"/>
      <c r="CJ829" s="60"/>
      <c r="CK829" s="60"/>
      <c r="CL829" s="60"/>
      <c r="CM829" s="60"/>
      <c r="CN829" s="60"/>
      <c r="CO829" s="60"/>
      <c r="CP829" s="60"/>
      <c r="CQ829" s="60"/>
      <c r="CR829" s="60"/>
      <c r="CS829" s="60"/>
      <c r="CT829" s="60"/>
      <c r="CU829" s="60"/>
      <c r="CV829" s="60"/>
      <c r="CW829" s="60"/>
      <c r="CX829" s="60"/>
      <c r="CY829" s="60"/>
      <c r="CZ829" s="60"/>
      <c r="DA829" s="60"/>
      <c r="DB829" s="60"/>
      <c r="DC829" s="60"/>
      <c r="DD829" s="60"/>
      <c r="DE829" s="60"/>
      <c r="DF829" s="60"/>
      <c r="DG829" s="60"/>
      <c r="DH829" s="60"/>
      <c r="DI829" s="60"/>
      <c r="DJ829" s="60"/>
      <c r="DK829" s="60"/>
      <c r="DL829" s="60"/>
      <c r="DM829" s="60"/>
      <c r="DN829" s="60"/>
      <c r="DO829" s="60"/>
      <c r="DP829" s="60"/>
      <c r="DQ829" s="60"/>
      <c r="DR829" s="60"/>
      <c r="DS829" s="60"/>
      <c r="DT829" s="60"/>
      <c r="DU829" s="60"/>
      <c r="DV829" s="60"/>
      <c r="DW829" s="60"/>
      <c r="DX829" s="60"/>
      <c r="DY829" s="60"/>
      <c r="DZ829" s="60"/>
      <c r="EA829" s="60"/>
      <c r="EB829" s="60"/>
      <c r="EC829" s="60"/>
      <c r="ED829" s="60"/>
      <c r="EE829" s="60"/>
      <c r="EF829" s="60"/>
      <c r="EG829" s="60"/>
      <c r="EH829" s="60"/>
      <c r="EI829" s="60"/>
      <c r="EJ829" s="60"/>
      <c r="EK829" s="60"/>
      <c r="EL829" s="60"/>
      <c r="EM829" s="60"/>
      <c r="EN829" s="60"/>
      <c r="EO829" s="60"/>
      <c r="EP829" s="60"/>
      <c r="EQ829" s="60"/>
      <c r="ER829" s="60"/>
      <c r="ES829" s="60"/>
      <c r="ET829" s="60"/>
      <c r="EU829" s="60"/>
      <c r="EV829" s="60"/>
      <c r="EW829" s="60"/>
      <c r="EX829" s="60"/>
      <c r="EY829" s="60"/>
      <c r="EZ829" s="60"/>
      <c r="FA829" s="60"/>
      <c r="FB829" s="60"/>
      <c r="FC829" s="60"/>
      <c r="FD829" s="60"/>
      <c r="FE829" s="60"/>
      <c r="FF829" s="60"/>
      <c r="FG829" s="60"/>
      <c r="FH829" s="60"/>
      <c r="FI829" s="60"/>
      <c r="FJ829" s="60"/>
      <c r="FK829" s="60"/>
      <c r="FL829" s="60"/>
      <c r="FM829" s="60"/>
      <c r="FN829" s="60"/>
      <c r="FO829" s="60"/>
      <c r="FP829" s="60"/>
      <c r="FQ829" s="60"/>
      <c r="FR829" s="60"/>
      <c r="FS829" s="60"/>
      <c r="FT829" s="60"/>
      <c r="FU829" s="60"/>
      <c r="FV829" s="60"/>
      <c r="FW829" s="60"/>
      <c r="FX829" s="60"/>
      <c r="FY829" s="60"/>
      <c r="FZ829" s="60"/>
      <c r="GA829" s="60"/>
      <c r="GB829" s="60"/>
      <c r="GC829" s="60"/>
      <c r="GD829" s="60"/>
      <c r="GE829" s="60"/>
      <c r="GF829" s="60"/>
      <c r="GG829" s="60"/>
      <c r="GH829" s="60"/>
      <c r="GI829" s="60"/>
      <c r="GJ829" s="60"/>
      <c r="GK829" s="60"/>
      <c r="GL829" s="60"/>
      <c r="GM829" s="60"/>
      <c r="GN829" s="60"/>
      <c r="GO829" s="60"/>
      <c r="GP829" s="60"/>
      <c r="GQ829" s="60"/>
      <c r="GR829" s="60"/>
      <c r="GS829" s="60"/>
      <c r="GT829" s="60"/>
      <c r="GU829" s="60"/>
      <c r="GV829" s="60"/>
      <c r="GW829" s="60"/>
      <c r="GX829" s="60"/>
      <c r="GY829" s="60"/>
      <c r="GZ829" s="60"/>
      <c r="HA829" s="60"/>
      <c r="HB829" s="60"/>
      <c r="HC829" s="60"/>
      <c r="HD829" s="60"/>
      <c r="HE829" s="60"/>
      <c r="HF829" s="60"/>
      <c r="HG829" s="60"/>
      <c r="HH829" s="60"/>
      <c r="HI829" s="60"/>
      <c r="HJ829" s="60"/>
      <c r="HK829" s="60"/>
      <c r="HL829" s="60"/>
      <c r="HM829" s="60"/>
      <c r="HN829" s="60"/>
      <c r="HO829" s="60"/>
      <c r="HP829" s="60"/>
      <c r="HQ829" s="60"/>
      <c r="HR829" s="60"/>
      <c r="HS829" s="60"/>
      <c r="HT829" s="60"/>
      <c r="HU829" s="60"/>
      <c r="HV829" s="60"/>
      <c r="HW829" s="60"/>
      <c r="HX829" s="60"/>
      <c r="HY829" s="60"/>
      <c r="HZ829" s="60"/>
      <c r="IA829" s="60"/>
      <c r="IB829" s="60"/>
      <c r="IC829" s="60"/>
      <c r="ID829" s="60"/>
    </row>
    <row r="830" spans="1:238" s="59" customFormat="1" ht="38.25">
      <c r="A830" s="72"/>
      <c r="B830" s="115" t="s">
        <v>899</v>
      </c>
      <c r="C830" s="74">
        <v>2021</v>
      </c>
      <c r="D830" s="74">
        <v>0.4</v>
      </c>
      <c r="E830" s="123"/>
      <c r="F830" s="74">
        <v>15</v>
      </c>
      <c r="G830" s="75">
        <v>13122.15</v>
      </c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  <c r="BA830" s="60"/>
      <c r="BB830" s="60"/>
      <c r="BC830" s="60"/>
      <c r="BD830" s="60"/>
      <c r="BE830" s="60"/>
      <c r="BF830" s="60"/>
      <c r="BG830" s="60"/>
      <c r="BH830" s="60"/>
      <c r="BI830" s="60"/>
      <c r="BJ830" s="60"/>
      <c r="BK830" s="60"/>
      <c r="BL830" s="60"/>
      <c r="BM830" s="60"/>
      <c r="BN830" s="60"/>
      <c r="BO830" s="60"/>
      <c r="BP830" s="60"/>
      <c r="BQ830" s="60"/>
      <c r="BR830" s="60"/>
      <c r="BS830" s="60"/>
      <c r="BT830" s="60"/>
      <c r="BU830" s="60"/>
      <c r="BV830" s="60"/>
      <c r="BW830" s="60"/>
      <c r="BX830" s="60"/>
      <c r="BY830" s="60"/>
      <c r="BZ830" s="60"/>
      <c r="CA830" s="60"/>
      <c r="CB830" s="60"/>
      <c r="CC830" s="60"/>
      <c r="CD830" s="60"/>
      <c r="CE830" s="60"/>
      <c r="CF830" s="60"/>
      <c r="CG830" s="60"/>
      <c r="CH830" s="60"/>
      <c r="CI830" s="60"/>
      <c r="CJ830" s="60"/>
      <c r="CK830" s="60"/>
      <c r="CL830" s="60"/>
      <c r="CM830" s="60"/>
      <c r="CN830" s="60"/>
      <c r="CO830" s="60"/>
      <c r="CP830" s="60"/>
      <c r="CQ830" s="60"/>
      <c r="CR830" s="60"/>
      <c r="CS830" s="60"/>
      <c r="CT830" s="60"/>
      <c r="CU830" s="60"/>
      <c r="CV830" s="60"/>
      <c r="CW830" s="60"/>
      <c r="CX830" s="60"/>
      <c r="CY830" s="60"/>
      <c r="CZ830" s="60"/>
      <c r="DA830" s="60"/>
      <c r="DB830" s="60"/>
      <c r="DC830" s="60"/>
      <c r="DD830" s="60"/>
      <c r="DE830" s="60"/>
      <c r="DF830" s="60"/>
      <c r="DG830" s="60"/>
      <c r="DH830" s="60"/>
      <c r="DI830" s="60"/>
      <c r="DJ830" s="60"/>
      <c r="DK830" s="60"/>
      <c r="DL830" s="60"/>
      <c r="DM830" s="60"/>
      <c r="DN830" s="60"/>
      <c r="DO830" s="60"/>
      <c r="DP830" s="60"/>
      <c r="DQ830" s="60"/>
      <c r="DR830" s="60"/>
      <c r="DS830" s="60"/>
      <c r="DT830" s="60"/>
      <c r="DU830" s="60"/>
      <c r="DV830" s="60"/>
      <c r="DW830" s="60"/>
      <c r="DX830" s="60"/>
      <c r="DY830" s="60"/>
      <c r="DZ830" s="60"/>
      <c r="EA830" s="60"/>
      <c r="EB830" s="60"/>
      <c r="EC830" s="60"/>
      <c r="ED830" s="60"/>
      <c r="EE830" s="60"/>
      <c r="EF830" s="60"/>
      <c r="EG830" s="60"/>
      <c r="EH830" s="60"/>
      <c r="EI830" s="60"/>
      <c r="EJ830" s="60"/>
      <c r="EK830" s="60"/>
      <c r="EL830" s="60"/>
      <c r="EM830" s="60"/>
      <c r="EN830" s="60"/>
      <c r="EO830" s="60"/>
      <c r="EP830" s="60"/>
      <c r="EQ830" s="60"/>
      <c r="ER830" s="60"/>
      <c r="ES830" s="60"/>
      <c r="ET830" s="60"/>
      <c r="EU830" s="60"/>
      <c r="EV830" s="60"/>
      <c r="EW830" s="60"/>
      <c r="EX830" s="60"/>
      <c r="EY830" s="60"/>
      <c r="EZ830" s="60"/>
      <c r="FA830" s="60"/>
      <c r="FB830" s="60"/>
      <c r="FC830" s="60"/>
      <c r="FD830" s="60"/>
      <c r="FE830" s="60"/>
      <c r="FF830" s="60"/>
      <c r="FG830" s="60"/>
      <c r="FH830" s="60"/>
      <c r="FI830" s="60"/>
      <c r="FJ830" s="60"/>
      <c r="FK830" s="60"/>
      <c r="FL830" s="60"/>
      <c r="FM830" s="60"/>
      <c r="FN830" s="60"/>
      <c r="FO830" s="60"/>
      <c r="FP830" s="60"/>
      <c r="FQ830" s="60"/>
      <c r="FR830" s="60"/>
      <c r="FS830" s="60"/>
      <c r="FT830" s="60"/>
      <c r="FU830" s="60"/>
      <c r="FV830" s="60"/>
      <c r="FW830" s="60"/>
      <c r="FX830" s="60"/>
      <c r="FY830" s="60"/>
      <c r="FZ830" s="60"/>
      <c r="GA830" s="60"/>
      <c r="GB830" s="60"/>
      <c r="GC830" s="60"/>
      <c r="GD830" s="60"/>
      <c r="GE830" s="60"/>
      <c r="GF830" s="60"/>
      <c r="GG830" s="60"/>
      <c r="GH830" s="60"/>
      <c r="GI830" s="60"/>
      <c r="GJ830" s="60"/>
      <c r="GK830" s="60"/>
      <c r="GL830" s="60"/>
      <c r="GM830" s="60"/>
      <c r="GN830" s="60"/>
      <c r="GO830" s="60"/>
      <c r="GP830" s="60"/>
      <c r="GQ830" s="60"/>
      <c r="GR830" s="60"/>
      <c r="GS830" s="60"/>
      <c r="GT830" s="60"/>
      <c r="GU830" s="60"/>
      <c r="GV830" s="60"/>
      <c r="GW830" s="60"/>
      <c r="GX830" s="60"/>
      <c r="GY830" s="60"/>
      <c r="GZ830" s="60"/>
      <c r="HA830" s="60"/>
      <c r="HB830" s="60"/>
      <c r="HC830" s="60"/>
      <c r="HD830" s="60"/>
      <c r="HE830" s="60"/>
      <c r="HF830" s="60"/>
      <c r="HG830" s="60"/>
      <c r="HH830" s="60"/>
      <c r="HI830" s="60"/>
      <c r="HJ830" s="60"/>
      <c r="HK830" s="60"/>
      <c r="HL830" s="60"/>
      <c r="HM830" s="60"/>
      <c r="HN830" s="60"/>
      <c r="HO830" s="60"/>
      <c r="HP830" s="60"/>
      <c r="HQ830" s="60"/>
      <c r="HR830" s="60"/>
      <c r="HS830" s="60"/>
      <c r="HT830" s="60"/>
      <c r="HU830" s="60"/>
      <c r="HV830" s="60"/>
      <c r="HW830" s="60"/>
      <c r="HX830" s="60"/>
      <c r="HY830" s="60"/>
      <c r="HZ830" s="60"/>
      <c r="IA830" s="60"/>
      <c r="IB830" s="60"/>
      <c r="IC830" s="60"/>
      <c r="ID830" s="60"/>
    </row>
    <row r="831" spans="1:238" s="59" customFormat="1" ht="38.25">
      <c r="A831" s="72"/>
      <c r="B831" s="115" t="s">
        <v>900</v>
      </c>
      <c r="C831" s="74">
        <v>2021</v>
      </c>
      <c r="D831" s="74">
        <v>0.4</v>
      </c>
      <c r="E831" s="123"/>
      <c r="F831" s="74">
        <v>15</v>
      </c>
      <c r="G831" s="75">
        <v>14184.36</v>
      </c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  <c r="BA831" s="60"/>
      <c r="BB831" s="60"/>
      <c r="BC831" s="60"/>
      <c r="BD831" s="60"/>
      <c r="BE831" s="60"/>
      <c r="BF831" s="60"/>
      <c r="BG831" s="60"/>
      <c r="BH831" s="60"/>
      <c r="BI831" s="60"/>
      <c r="BJ831" s="60"/>
      <c r="BK831" s="60"/>
      <c r="BL831" s="60"/>
      <c r="BM831" s="60"/>
      <c r="BN831" s="60"/>
      <c r="BO831" s="60"/>
      <c r="BP831" s="60"/>
      <c r="BQ831" s="60"/>
      <c r="BR831" s="60"/>
      <c r="BS831" s="60"/>
      <c r="BT831" s="60"/>
      <c r="BU831" s="60"/>
      <c r="BV831" s="60"/>
      <c r="BW831" s="60"/>
      <c r="BX831" s="60"/>
      <c r="BY831" s="60"/>
      <c r="BZ831" s="60"/>
      <c r="CA831" s="60"/>
      <c r="CB831" s="60"/>
      <c r="CC831" s="60"/>
      <c r="CD831" s="60"/>
      <c r="CE831" s="60"/>
      <c r="CF831" s="60"/>
      <c r="CG831" s="60"/>
      <c r="CH831" s="60"/>
      <c r="CI831" s="60"/>
      <c r="CJ831" s="60"/>
      <c r="CK831" s="60"/>
      <c r="CL831" s="60"/>
      <c r="CM831" s="60"/>
      <c r="CN831" s="60"/>
      <c r="CO831" s="60"/>
      <c r="CP831" s="60"/>
      <c r="CQ831" s="60"/>
      <c r="CR831" s="60"/>
      <c r="CS831" s="60"/>
      <c r="CT831" s="60"/>
      <c r="CU831" s="60"/>
      <c r="CV831" s="60"/>
      <c r="CW831" s="60"/>
      <c r="CX831" s="60"/>
      <c r="CY831" s="60"/>
      <c r="CZ831" s="60"/>
      <c r="DA831" s="60"/>
      <c r="DB831" s="60"/>
      <c r="DC831" s="60"/>
      <c r="DD831" s="60"/>
      <c r="DE831" s="60"/>
      <c r="DF831" s="60"/>
      <c r="DG831" s="60"/>
      <c r="DH831" s="60"/>
      <c r="DI831" s="60"/>
      <c r="DJ831" s="60"/>
      <c r="DK831" s="60"/>
      <c r="DL831" s="60"/>
      <c r="DM831" s="60"/>
      <c r="DN831" s="60"/>
      <c r="DO831" s="60"/>
      <c r="DP831" s="60"/>
      <c r="DQ831" s="60"/>
      <c r="DR831" s="60"/>
      <c r="DS831" s="60"/>
      <c r="DT831" s="60"/>
      <c r="DU831" s="60"/>
      <c r="DV831" s="60"/>
      <c r="DW831" s="60"/>
      <c r="DX831" s="60"/>
      <c r="DY831" s="60"/>
      <c r="DZ831" s="60"/>
      <c r="EA831" s="60"/>
      <c r="EB831" s="60"/>
      <c r="EC831" s="60"/>
      <c r="ED831" s="60"/>
      <c r="EE831" s="60"/>
      <c r="EF831" s="60"/>
      <c r="EG831" s="60"/>
      <c r="EH831" s="60"/>
      <c r="EI831" s="60"/>
      <c r="EJ831" s="60"/>
      <c r="EK831" s="60"/>
      <c r="EL831" s="60"/>
      <c r="EM831" s="60"/>
      <c r="EN831" s="60"/>
      <c r="EO831" s="60"/>
      <c r="EP831" s="60"/>
      <c r="EQ831" s="60"/>
      <c r="ER831" s="60"/>
      <c r="ES831" s="60"/>
      <c r="ET831" s="60"/>
      <c r="EU831" s="60"/>
      <c r="EV831" s="60"/>
      <c r="EW831" s="60"/>
      <c r="EX831" s="60"/>
      <c r="EY831" s="60"/>
      <c r="EZ831" s="60"/>
      <c r="FA831" s="60"/>
      <c r="FB831" s="60"/>
      <c r="FC831" s="60"/>
      <c r="FD831" s="60"/>
      <c r="FE831" s="60"/>
      <c r="FF831" s="60"/>
      <c r="FG831" s="60"/>
      <c r="FH831" s="60"/>
      <c r="FI831" s="60"/>
      <c r="FJ831" s="60"/>
      <c r="FK831" s="60"/>
      <c r="FL831" s="60"/>
      <c r="FM831" s="60"/>
      <c r="FN831" s="60"/>
      <c r="FO831" s="60"/>
      <c r="FP831" s="60"/>
      <c r="FQ831" s="60"/>
      <c r="FR831" s="60"/>
      <c r="FS831" s="60"/>
      <c r="FT831" s="60"/>
      <c r="FU831" s="60"/>
      <c r="FV831" s="60"/>
      <c r="FW831" s="60"/>
      <c r="FX831" s="60"/>
      <c r="FY831" s="60"/>
      <c r="FZ831" s="60"/>
      <c r="GA831" s="60"/>
      <c r="GB831" s="60"/>
      <c r="GC831" s="60"/>
      <c r="GD831" s="60"/>
      <c r="GE831" s="60"/>
      <c r="GF831" s="60"/>
      <c r="GG831" s="60"/>
      <c r="GH831" s="60"/>
      <c r="GI831" s="60"/>
      <c r="GJ831" s="60"/>
      <c r="GK831" s="60"/>
      <c r="GL831" s="60"/>
      <c r="GM831" s="60"/>
      <c r="GN831" s="60"/>
      <c r="GO831" s="60"/>
      <c r="GP831" s="60"/>
      <c r="GQ831" s="60"/>
      <c r="GR831" s="60"/>
      <c r="GS831" s="60"/>
      <c r="GT831" s="60"/>
      <c r="GU831" s="60"/>
      <c r="GV831" s="60"/>
      <c r="GW831" s="60"/>
      <c r="GX831" s="60"/>
      <c r="GY831" s="60"/>
      <c r="GZ831" s="60"/>
      <c r="HA831" s="60"/>
      <c r="HB831" s="60"/>
      <c r="HC831" s="60"/>
      <c r="HD831" s="60"/>
      <c r="HE831" s="60"/>
      <c r="HF831" s="60"/>
      <c r="HG831" s="60"/>
      <c r="HH831" s="60"/>
      <c r="HI831" s="60"/>
      <c r="HJ831" s="60"/>
      <c r="HK831" s="60"/>
      <c r="HL831" s="60"/>
      <c r="HM831" s="60"/>
      <c r="HN831" s="60"/>
      <c r="HO831" s="60"/>
      <c r="HP831" s="60"/>
      <c r="HQ831" s="60"/>
      <c r="HR831" s="60"/>
      <c r="HS831" s="60"/>
      <c r="HT831" s="60"/>
      <c r="HU831" s="60"/>
      <c r="HV831" s="60"/>
      <c r="HW831" s="60"/>
      <c r="HX831" s="60"/>
      <c r="HY831" s="60"/>
      <c r="HZ831" s="60"/>
      <c r="IA831" s="60"/>
      <c r="IB831" s="60"/>
      <c r="IC831" s="60"/>
      <c r="ID831" s="60"/>
    </row>
    <row r="832" spans="1:238" s="59" customFormat="1" ht="38.25">
      <c r="A832" s="72"/>
      <c r="B832" s="115" t="s">
        <v>901</v>
      </c>
      <c r="C832" s="74">
        <v>2021</v>
      </c>
      <c r="D832" s="74">
        <v>0.4</v>
      </c>
      <c r="E832" s="123"/>
      <c r="F832" s="74">
        <v>15</v>
      </c>
      <c r="G832" s="75">
        <v>12294.86</v>
      </c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  <c r="BA832" s="60"/>
      <c r="BB832" s="60"/>
      <c r="BC832" s="60"/>
      <c r="BD832" s="60"/>
      <c r="BE832" s="60"/>
      <c r="BF832" s="60"/>
      <c r="BG832" s="60"/>
      <c r="BH832" s="60"/>
      <c r="BI832" s="60"/>
      <c r="BJ832" s="60"/>
      <c r="BK832" s="60"/>
      <c r="BL832" s="60"/>
      <c r="BM832" s="60"/>
      <c r="BN832" s="60"/>
      <c r="BO832" s="60"/>
      <c r="BP832" s="60"/>
      <c r="BQ832" s="60"/>
      <c r="BR832" s="60"/>
      <c r="BS832" s="60"/>
      <c r="BT832" s="60"/>
      <c r="BU832" s="60"/>
      <c r="BV832" s="60"/>
      <c r="BW832" s="60"/>
      <c r="BX832" s="60"/>
      <c r="BY832" s="60"/>
      <c r="BZ832" s="60"/>
      <c r="CA832" s="60"/>
      <c r="CB832" s="60"/>
      <c r="CC832" s="60"/>
      <c r="CD832" s="60"/>
      <c r="CE832" s="60"/>
      <c r="CF832" s="60"/>
      <c r="CG832" s="60"/>
      <c r="CH832" s="60"/>
      <c r="CI832" s="60"/>
      <c r="CJ832" s="60"/>
      <c r="CK832" s="60"/>
      <c r="CL832" s="60"/>
      <c r="CM832" s="60"/>
      <c r="CN832" s="60"/>
      <c r="CO832" s="60"/>
      <c r="CP832" s="60"/>
      <c r="CQ832" s="60"/>
      <c r="CR832" s="60"/>
      <c r="CS832" s="60"/>
      <c r="CT832" s="60"/>
      <c r="CU832" s="60"/>
      <c r="CV832" s="60"/>
      <c r="CW832" s="60"/>
      <c r="CX832" s="60"/>
      <c r="CY832" s="60"/>
      <c r="CZ832" s="60"/>
      <c r="DA832" s="60"/>
      <c r="DB832" s="60"/>
      <c r="DC832" s="60"/>
      <c r="DD832" s="60"/>
      <c r="DE832" s="60"/>
      <c r="DF832" s="60"/>
      <c r="DG832" s="60"/>
      <c r="DH832" s="60"/>
      <c r="DI832" s="60"/>
      <c r="DJ832" s="60"/>
      <c r="DK832" s="60"/>
      <c r="DL832" s="60"/>
      <c r="DM832" s="60"/>
      <c r="DN832" s="60"/>
      <c r="DO832" s="60"/>
      <c r="DP832" s="60"/>
      <c r="DQ832" s="60"/>
      <c r="DR832" s="60"/>
      <c r="DS832" s="60"/>
      <c r="DT832" s="60"/>
      <c r="DU832" s="60"/>
      <c r="DV832" s="60"/>
      <c r="DW832" s="60"/>
      <c r="DX832" s="60"/>
      <c r="DY832" s="60"/>
      <c r="DZ832" s="60"/>
      <c r="EA832" s="60"/>
      <c r="EB832" s="60"/>
      <c r="EC832" s="60"/>
      <c r="ED832" s="60"/>
      <c r="EE832" s="60"/>
      <c r="EF832" s="60"/>
      <c r="EG832" s="60"/>
      <c r="EH832" s="60"/>
      <c r="EI832" s="60"/>
      <c r="EJ832" s="60"/>
      <c r="EK832" s="60"/>
      <c r="EL832" s="60"/>
      <c r="EM832" s="60"/>
      <c r="EN832" s="60"/>
      <c r="EO832" s="60"/>
      <c r="EP832" s="60"/>
      <c r="EQ832" s="60"/>
      <c r="ER832" s="60"/>
      <c r="ES832" s="60"/>
      <c r="ET832" s="60"/>
      <c r="EU832" s="60"/>
      <c r="EV832" s="60"/>
      <c r="EW832" s="60"/>
      <c r="EX832" s="60"/>
      <c r="EY832" s="60"/>
      <c r="EZ832" s="60"/>
      <c r="FA832" s="60"/>
      <c r="FB832" s="60"/>
      <c r="FC832" s="60"/>
      <c r="FD832" s="60"/>
      <c r="FE832" s="60"/>
      <c r="FF832" s="60"/>
      <c r="FG832" s="60"/>
      <c r="FH832" s="60"/>
      <c r="FI832" s="60"/>
      <c r="FJ832" s="60"/>
      <c r="FK832" s="60"/>
      <c r="FL832" s="60"/>
      <c r="FM832" s="60"/>
      <c r="FN832" s="60"/>
      <c r="FO832" s="60"/>
      <c r="FP832" s="60"/>
      <c r="FQ832" s="60"/>
      <c r="FR832" s="60"/>
      <c r="FS832" s="60"/>
      <c r="FT832" s="60"/>
      <c r="FU832" s="60"/>
      <c r="FV832" s="60"/>
      <c r="FW832" s="60"/>
      <c r="FX832" s="60"/>
      <c r="FY832" s="60"/>
      <c r="FZ832" s="60"/>
      <c r="GA832" s="60"/>
      <c r="GB832" s="60"/>
      <c r="GC832" s="60"/>
      <c r="GD832" s="60"/>
      <c r="GE832" s="60"/>
      <c r="GF832" s="60"/>
      <c r="GG832" s="60"/>
      <c r="GH832" s="60"/>
      <c r="GI832" s="60"/>
      <c r="GJ832" s="60"/>
      <c r="GK832" s="60"/>
      <c r="GL832" s="60"/>
      <c r="GM832" s="60"/>
      <c r="GN832" s="60"/>
      <c r="GO832" s="60"/>
      <c r="GP832" s="60"/>
      <c r="GQ832" s="60"/>
      <c r="GR832" s="60"/>
      <c r="GS832" s="60"/>
      <c r="GT832" s="60"/>
      <c r="GU832" s="60"/>
      <c r="GV832" s="60"/>
      <c r="GW832" s="60"/>
      <c r="GX832" s="60"/>
      <c r="GY832" s="60"/>
      <c r="GZ832" s="60"/>
      <c r="HA832" s="60"/>
      <c r="HB832" s="60"/>
      <c r="HC832" s="60"/>
      <c r="HD832" s="60"/>
      <c r="HE832" s="60"/>
      <c r="HF832" s="60"/>
      <c r="HG832" s="60"/>
      <c r="HH832" s="60"/>
      <c r="HI832" s="60"/>
      <c r="HJ832" s="60"/>
      <c r="HK832" s="60"/>
      <c r="HL832" s="60"/>
      <c r="HM832" s="60"/>
      <c r="HN832" s="60"/>
      <c r="HO832" s="60"/>
      <c r="HP832" s="60"/>
      <c r="HQ832" s="60"/>
      <c r="HR832" s="60"/>
      <c r="HS832" s="60"/>
      <c r="HT832" s="60"/>
      <c r="HU832" s="60"/>
      <c r="HV832" s="60"/>
      <c r="HW832" s="60"/>
      <c r="HX832" s="60"/>
      <c r="HY832" s="60"/>
      <c r="HZ832" s="60"/>
      <c r="IA832" s="60"/>
      <c r="IB832" s="60"/>
      <c r="IC832" s="60"/>
      <c r="ID832" s="60"/>
    </row>
    <row r="833" spans="1:238" s="59" customFormat="1" ht="51">
      <c r="A833" s="72"/>
      <c r="B833" s="115" t="s">
        <v>902</v>
      </c>
      <c r="C833" s="74">
        <v>2021</v>
      </c>
      <c r="D833" s="74">
        <v>0.4</v>
      </c>
      <c r="E833" s="123"/>
      <c r="F833" s="74">
        <v>15</v>
      </c>
      <c r="G833" s="75">
        <v>11780.29</v>
      </c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/>
      <c r="AZ833" s="60"/>
      <c r="BA833" s="60"/>
      <c r="BB833" s="60"/>
      <c r="BC833" s="60"/>
      <c r="BD833" s="60"/>
      <c r="BE833" s="60"/>
      <c r="BF833" s="60"/>
      <c r="BG833" s="60"/>
      <c r="BH833" s="60"/>
      <c r="BI833" s="60"/>
      <c r="BJ833" s="60"/>
      <c r="BK833" s="60"/>
      <c r="BL833" s="60"/>
      <c r="BM833" s="60"/>
      <c r="BN833" s="60"/>
      <c r="BO833" s="60"/>
      <c r="BP833" s="60"/>
      <c r="BQ833" s="60"/>
      <c r="BR833" s="60"/>
      <c r="BS833" s="60"/>
      <c r="BT833" s="60"/>
      <c r="BU833" s="60"/>
      <c r="BV833" s="60"/>
      <c r="BW833" s="60"/>
      <c r="BX833" s="60"/>
      <c r="BY833" s="60"/>
      <c r="BZ833" s="60"/>
      <c r="CA833" s="60"/>
      <c r="CB833" s="60"/>
      <c r="CC833" s="60"/>
      <c r="CD833" s="60"/>
      <c r="CE833" s="60"/>
      <c r="CF833" s="60"/>
      <c r="CG833" s="60"/>
      <c r="CH833" s="60"/>
      <c r="CI833" s="60"/>
      <c r="CJ833" s="60"/>
      <c r="CK833" s="60"/>
      <c r="CL833" s="60"/>
      <c r="CM833" s="60"/>
      <c r="CN833" s="60"/>
      <c r="CO833" s="60"/>
      <c r="CP833" s="60"/>
      <c r="CQ833" s="60"/>
      <c r="CR833" s="60"/>
      <c r="CS833" s="60"/>
      <c r="CT833" s="60"/>
      <c r="CU833" s="60"/>
      <c r="CV833" s="60"/>
      <c r="CW833" s="60"/>
      <c r="CX833" s="60"/>
      <c r="CY833" s="60"/>
      <c r="CZ833" s="60"/>
      <c r="DA833" s="60"/>
      <c r="DB833" s="60"/>
      <c r="DC833" s="60"/>
      <c r="DD833" s="60"/>
      <c r="DE833" s="60"/>
      <c r="DF833" s="60"/>
      <c r="DG833" s="60"/>
      <c r="DH833" s="60"/>
      <c r="DI833" s="60"/>
      <c r="DJ833" s="60"/>
      <c r="DK833" s="60"/>
      <c r="DL833" s="60"/>
      <c r="DM833" s="60"/>
      <c r="DN833" s="60"/>
      <c r="DO833" s="60"/>
      <c r="DP833" s="60"/>
      <c r="DQ833" s="60"/>
      <c r="DR833" s="60"/>
      <c r="DS833" s="60"/>
      <c r="DT833" s="60"/>
      <c r="DU833" s="60"/>
      <c r="DV833" s="60"/>
      <c r="DW833" s="60"/>
      <c r="DX833" s="60"/>
      <c r="DY833" s="60"/>
      <c r="DZ833" s="60"/>
      <c r="EA833" s="60"/>
      <c r="EB833" s="60"/>
      <c r="EC833" s="60"/>
      <c r="ED833" s="60"/>
      <c r="EE833" s="60"/>
      <c r="EF833" s="60"/>
      <c r="EG833" s="60"/>
      <c r="EH833" s="60"/>
      <c r="EI833" s="60"/>
      <c r="EJ833" s="60"/>
      <c r="EK833" s="60"/>
      <c r="EL833" s="60"/>
      <c r="EM833" s="60"/>
      <c r="EN833" s="60"/>
      <c r="EO833" s="60"/>
      <c r="EP833" s="60"/>
      <c r="EQ833" s="60"/>
      <c r="ER833" s="60"/>
      <c r="ES833" s="60"/>
      <c r="ET833" s="60"/>
      <c r="EU833" s="60"/>
      <c r="EV833" s="60"/>
      <c r="EW833" s="60"/>
      <c r="EX833" s="60"/>
      <c r="EY833" s="60"/>
      <c r="EZ833" s="60"/>
      <c r="FA833" s="60"/>
      <c r="FB833" s="60"/>
      <c r="FC833" s="60"/>
      <c r="FD833" s="60"/>
      <c r="FE833" s="60"/>
      <c r="FF833" s="60"/>
      <c r="FG833" s="60"/>
      <c r="FH833" s="60"/>
      <c r="FI833" s="60"/>
      <c r="FJ833" s="60"/>
      <c r="FK833" s="60"/>
      <c r="FL833" s="60"/>
      <c r="FM833" s="60"/>
      <c r="FN833" s="60"/>
      <c r="FO833" s="60"/>
      <c r="FP833" s="60"/>
      <c r="FQ833" s="60"/>
      <c r="FR833" s="60"/>
      <c r="FS833" s="60"/>
      <c r="FT833" s="60"/>
      <c r="FU833" s="60"/>
      <c r="FV833" s="60"/>
      <c r="FW833" s="60"/>
      <c r="FX833" s="60"/>
      <c r="FY833" s="60"/>
      <c r="FZ833" s="60"/>
      <c r="GA833" s="60"/>
      <c r="GB833" s="60"/>
      <c r="GC833" s="60"/>
      <c r="GD833" s="60"/>
      <c r="GE833" s="60"/>
      <c r="GF833" s="60"/>
      <c r="GG833" s="60"/>
      <c r="GH833" s="60"/>
      <c r="GI833" s="60"/>
      <c r="GJ833" s="60"/>
      <c r="GK833" s="60"/>
      <c r="GL833" s="60"/>
      <c r="GM833" s="60"/>
      <c r="GN833" s="60"/>
      <c r="GO833" s="60"/>
      <c r="GP833" s="60"/>
      <c r="GQ833" s="60"/>
      <c r="GR833" s="60"/>
      <c r="GS833" s="60"/>
      <c r="GT833" s="60"/>
      <c r="GU833" s="60"/>
      <c r="GV833" s="60"/>
      <c r="GW833" s="60"/>
      <c r="GX833" s="60"/>
      <c r="GY833" s="60"/>
      <c r="GZ833" s="60"/>
      <c r="HA833" s="60"/>
      <c r="HB833" s="60"/>
      <c r="HC833" s="60"/>
      <c r="HD833" s="60"/>
      <c r="HE833" s="60"/>
      <c r="HF833" s="60"/>
      <c r="HG833" s="60"/>
      <c r="HH833" s="60"/>
      <c r="HI833" s="60"/>
      <c r="HJ833" s="60"/>
      <c r="HK833" s="60"/>
      <c r="HL833" s="60"/>
      <c r="HM833" s="60"/>
      <c r="HN833" s="60"/>
      <c r="HO833" s="60"/>
      <c r="HP833" s="60"/>
      <c r="HQ833" s="60"/>
      <c r="HR833" s="60"/>
      <c r="HS833" s="60"/>
      <c r="HT833" s="60"/>
      <c r="HU833" s="60"/>
      <c r="HV833" s="60"/>
      <c r="HW833" s="60"/>
      <c r="HX833" s="60"/>
      <c r="HY833" s="60"/>
      <c r="HZ833" s="60"/>
      <c r="IA833" s="60"/>
      <c r="IB833" s="60"/>
      <c r="IC833" s="60"/>
      <c r="ID833" s="60"/>
    </row>
    <row r="834" spans="1:238" s="59" customFormat="1" ht="51">
      <c r="A834" s="72"/>
      <c r="B834" s="115" t="s">
        <v>903</v>
      </c>
      <c r="C834" s="74">
        <v>2021</v>
      </c>
      <c r="D834" s="74">
        <v>0.4</v>
      </c>
      <c r="E834" s="123"/>
      <c r="F834" s="74">
        <v>15</v>
      </c>
      <c r="G834" s="75">
        <v>12312.94</v>
      </c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  <c r="BA834" s="60"/>
      <c r="BB834" s="60"/>
      <c r="BC834" s="60"/>
      <c r="BD834" s="60"/>
      <c r="BE834" s="60"/>
      <c r="BF834" s="60"/>
      <c r="BG834" s="60"/>
      <c r="BH834" s="60"/>
      <c r="BI834" s="60"/>
      <c r="BJ834" s="60"/>
      <c r="BK834" s="60"/>
      <c r="BL834" s="60"/>
      <c r="BM834" s="60"/>
      <c r="BN834" s="60"/>
      <c r="BO834" s="60"/>
      <c r="BP834" s="60"/>
      <c r="BQ834" s="60"/>
      <c r="BR834" s="60"/>
      <c r="BS834" s="60"/>
      <c r="BT834" s="60"/>
      <c r="BU834" s="60"/>
      <c r="BV834" s="60"/>
      <c r="BW834" s="60"/>
      <c r="BX834" s="60"/>
      <c r="BY834" s="60"/>
      <c r="BZ834" s="60"/>
      <c r="CA834" s="60"/>
      <c r="CB834" s="60"/>
      <c r="CC834" s="60"/>
      <c r="CD834" s="60"/>
      <c r="CE834" s="60"/>
      <c r="CF834" s="60"/>
      <c r="CG834" s="60"/>
      <c r="CH834" s="60"/>
      <c r="CI834" s="60"/>
      <c r="CJ834" s="60"/>
      <c r="CK834" s="60"/>
      <c r="CL834" s="60"/>
      <c r="CM834" s="60"/>
      <c r="CN834" s="60"/>
      <c r="CO834" s="60"/>
      <c r="CP834" s="60"/>
      <c r="CQ834" s="60"/>
      <c r="CR834" s="60"/>
      <c r="CS834" s="60"/>
      <c r="CT834" s="60"/>
      <c r="CU834" s="60"/>
      <c r="CV834" s="60"/>
      <c r="CW834" s="60"/>
      <c r="CX834" s="60"/>
      <c r="CY834" s="60"/>
      <c r="CZ834" s="60"/>
      <c r="DA834" s="60"/>
      <c r="DB834" s="60"/>
      <c r="DC834" s="60"/>
      <c r="DD834" s="60"/>
      <c r="DE834" s="60"/>
      <c r="DF834" s="60"/>
      <c r="DG834" s="60"/>
      <c r="DH834" s="60"/>
      <c r="DI834" s="60"/>
      <c r="DJ834" s="60"/>
      <c r="DK834" s="60"/>
      <c r="DL834" s="60"/>
      <c r="DM834" s="60"/>
      <c r="DN834" s="60"/>
      <c r="DO834" s="60"/>
      <c r="DP834" s="60"/>
      <c r="DQ834" s="60"/>
      <c r="DR834" s="60"/>
      <c r="DS834" s="60"/>
      <c r="DT834" s="60"/>
      <c r="DU834" s="60"/>
      <c r="DV834" s="60"/>
      <c r="DW834" s="60"/>
      <c r="DX834" s="60"/>
      <c r="DY834" s="60"/>
      <c r="DZ834" s="60"/>
      <c r="EA834" s="60"/>
      <c r="EB834" s="60"/>
      <c r="EC834" s="60"/>
      <c r="ED834" s="60"/>
      <c r="EE834" s="60"/>
      <c r="EF834" s="60"/>
      <c r="EG834" s="60"/>
      <c r="EH834" s="60"/>
      <c r="EI834" s="60"/>
      <c r="EJ834" s="60"/>
      <c r="EK834" s="60"/>
      <c r="EL834" s="60"/>
      <c r="EM834" s="60"/>
      <c r="EN834" s="60"/>
      <c r="EO834" s="60"/>
      <c r="EP834" s="60"/>
      <c r="EQ834" s="60"/>
      <c r="ER834" s="60"/>
      <c r="ES834" s="60"/>
      <c r="ET834" s="60"/>
      <c r="EU834" s="60"/>
      <c r="EV834" s="60"/>
      <c r="EW834" s="60"/>
      <c r="EX834" s="60"/>
      <c r="EY834" s="60"/>
      <c r="EZ834" s="60"/>
      <c r="FA834" s="60"/>
      <c r="FB834" s="60"/>
      <c r="FC834" s="60"/>
      <c r="FD834" s="60"/>
      <c r="FE834" s="60"/>
      <c r="FF834" s="60"/>
      <c r="FG834" s="60"/>
      <c r="FH834" s="60"/>
      <c r="FI834" s="60"/>
      <c r="FJ834" s="60"/>
      <c r="FK834" s="60"/>
      <c r="FL834" s="60"/>
      <c r="FM834" s="60"/>
      <c r="FN834" s="60"/>
      <c r="FO834" s="60"/>
      <c r="FP834" s="60"/>
      <c r="FQ834" s="60"/>
      <c r="FR834" s="60"/>
      <c r="FS834" s="60"/>
      <c r="FT834" s="60"/>
      <c r="FU834" s="60"/>
      <c r="FV834" s="60"/>
      <c r="FW834" s="60"/>
      <c r="FX834" s="60"/>
      <c r="FY834" s="60"/>
      <c r="FZ834" s="60"/>
      <c r="GA834" s="60"/>
      <c r="GB834" s="60"/>
      <c r="GC834" s="60"/>
      <c r="GD834" s="60"/>
      <c r="GE834" s="60"/>
      <c r="GF834" s="60"/>
      <c r="GG834" s="60"/>
      <c r="GH834" s="60"/>
      <c r="GI834" s="60"/>
      <c r="GJ834" s="60"/>
      <c r="GK834" s="60"/>
      <c r="GL834" s="60"/>
      <c r="GM834" s="60"/>
      <c r="GN834" s="60"/>
      <c r="GO834" s="60"/>
      <c r="GP834" s="60"/>
      <c r="GQ834" s="60"/>
      <c r="GR834" s="60"/>
      <c r="GS834" s="60"/>
      <c r="GT834" s="60"/>
      <c r="GU834" s="60"/>
      <c r="GV834" s="60"/>
      <c r="GW834" s="60"/>
      <c r="GX834" s="60"/>
      <c r="GY834" s="60"/>
      <c r="GZ834" s="60"/>
      <c r="HA834" s="60"/>
      <c r="HB834" s="60"/>
      <c r="HC834" s="60"/>
      <c r="HD834" s="60"/>
      <c r="HE834" s="60"/>
      <c r="HF834" s="60"/>
      <c r="HG834" s="60"/>
      <c r="HH834" s="60"/>
      <c r="HI834" s="60"/>
      <c r="HJ834" s="60"/>
      <c r="HK834" s="60"/>
      <c r="HL834" s="60"/>
      <c r="HM834" s="60"/>
      <c r="HN834" s="60"/>
      <c r="HO834" s="60"/>
      <c r="HP834" s="60"/>
      <c r="HQ834" s="60"/>
      <c r="HR834" s="60"/>
      <c r="HS834" s="60"/>
      <c r="HT834" s="60"/>
      <c r="HU834" s="60"/>
      <c r="HV834" s="60"/>
      <c r="HW834" s="60"/>
      <c r="HX834" s="60"/>
      <c r="HY834" s="60"/>
      <c r="HZ834" s="60"/>
      <c r="IA834" s="60"/>
      <c r="IB834" s="60"/>
      <c r="IC834" s="60"/>
      <c r="ID834" s="60"/>
    </row>
    <row r="835" spans="1:238" s="59" customFormat="1" ht="51">
      <c r="A835" s="72"/>
      <c r="B835" s="115" t="s">
        <v>904</v>
      </c>
      <c r="C835" s="74">
        <v>2021</v>
      </c>
      <c r="D835" s="74">
        <v>0.4</v>
      </c>
      <c r="E835" s="123"/>
      <c r="F835" s="74">
        <v>15</v>
      </c>
      <c r="G835" s="75">
        <v>12312.92</v>
      </c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  <c r="BA835" s="60"/>
      <c r="BB835" s="60"/>
      <c r="BC835" s="60"/>
      <c r="BD835" s="60"/>
      <c r="BE835" s="60"/>
      <c r="BF835" s="60"/>
      <c r="BG835" s="60"/>
      <c r="BH835" s="60"/>
      <c r="BI835" s="60"/>
      <c r="BJ835" s="60"/>
      <c r="BK835" s="60"/>
      <c r="BL835" s="60"/>
      <c r="BM835" s="60"/>
      <c r="BN835" s="60"/>
      <c r="BO835" s="60"/>
      <c r="BP835" s="60"/>
      <c r="BQ835" s="60"/>
      <c r="BR835" s="60"/>
      <c r="BS835" s="60"/>
      <c r="BT835" s="60"/>
      <c r="BU835" s="60"/>
      <c r="BV835" s="60"/>
      <c r="BW835" s="60"/>
      <c r="BX835" s="60"/>
      <c r="BY835" s="60"/>
      <c r="BZ835" s="60"/>
      <c r="CA835" s="60"/>
      <c r="CB835" s="60"/>
      <c r="CC835" s="60"/>
      <c r="CD835" s="60"/>
      <c r="CE835" s="60"/>
      <c r="CF835" s="60"/>
      <c r="CG835" s="60"/>
      <c r="CH835" s="60"/>
      <c r="CI835" s="60"/>
      <c r="CJ835" s="60"/>
      <c r="CK835" s="60"/>
      <c r="CL835" s="60"/>
      <c r="CM835" s="60"/>
      <c r="CN835" s="60"/>
      <c r="CO835" s="60"/>
      <c r="CP835" s="60"/>
      <c r="CQ835" s="60"/>
      <c r="CR835" s="60"/>
      <c r="CS835" s="60"/>
      <c r="CT835" s="60"/>
      <c r="CU835" s="60"/>
      <c r="CV835" s="60"/>
      <c r="CW835" s="60"/>
      <c r="CX835" s="60"/>
      <c r="CY835" s="60"/>
      <c r="CZ835" s="60"/>
      <c r="DA835" s="60"/>
      <c r="DB835" s="60"/>
      <c r="DC835" s="60"/>
      <c r="DD835" s="60"/>
      <c r="DE835" s="60"/>
      <c r="DF835" s="60"/>
      <c r="DG835" s="60"/>
      <c r="DH835" s="60"/>
      <c r="DI835" s="60"/>
      <c r="DJ835" s="60"/>
      <c r="DK835" s="60"/>
      <c r="DL835" s="60"/>
      <c r="DM835" s="60"/>
      <c r="DN835" s="60"/>
      <c r="DO835" s="60"/>
      <c r="DP835" s="60"/>
      <c r="DQ835" s="60"/>
      <c r="DR835" s="60"/>
      <c r="DS835" s="60"/>
      <c r="DT835" s="60"/>
      <c r="DU835" s="60"/>
      <c r="DV835" s="60"/>
      <c r="DW835" s="60"/>
      <c r="DX835" s="60"/>
      <c r="DY835" s="60"/>
      <c r="DZ835" s="60"/>
      <c r="EA835" s="60"/>
      <c r="EB835" s="60"/>
      <c r="EC835" s="60"/>
      <c r="ED835" s="60"/>
      <c r="EE835" s="60"/>
      <c r="EF835" s="60"/>
      <c r="EG835" s="60"/>
      <c r="EH835" s="60"/>
      <c r="EI835" s="60"/>
      <c r="EJ835" s="60"/>
      <c r="EK835" s="60"/>
      <c r="EL835" s="60"/>
      <c r="EM835" s="60"/>
      <c r="EN835" s="60"/>
      <c r="EO835" s="60"/>
      <c r="EP835" s="60"/>
      <c r="EQ835" s="60"/>
      <c r="ER835" s="60"/>
      <c r="ES835" s="60"/>
      <c r="ET835" s="60"/>
      <c r="EU835" s="60"/>
      <c r="EV835" s="60"/>
      <c r="EW835" s="60"/>
      <c r="EX835" s="60"/>
      <c r="EY835" s="60"/>
      <c r="EZ835" s="60"/>
      <c r="FA835" s="60"/>
      <c r="FB835" s="60"/>
      <c r="FC835" s="60"/>
      <c r="FD835" s="60"/>
      <c r="FE835" s="60"/>
      <c r="FF835" s="60"/>
      <c r="FG835" s="60"/>
      <c r="FH835" s="60"/>
      <c r="FI835" s="60"/>
      <c r="FJ835" s="60"/>
      <c r="FK835" s="60"/>
      <c r="FL835" s="60"/>
      <c r="FM835" s="60"/>
      <c r="FN835" s="60"/>
      <c r="FO835" s="60"/>
      <c r="FP835" s="60"/>
      <c r="FQ835" s="60"/>
      <c r="FR835" s="60"/>
      <c r="FS835" s="60"/>
      <c r="FT835" s="60"/>
      <c r="FU835" s="60"/>
      <c r="FV835" s="60"/>
      <c r="FW835" s="60"/>
      <c r="FX835" s="60"/>
      <c r="FY835" s="60"/>
      <c r="FZ835" s="60"/>
      <c r="GA835" s="60"/>
      <c r="GB835" s="60"/>
      <c r="GC835" s="60"/>
      <c r="GD835" s="60"/>
      <c r="GE835" s="60"/>
      <c r="GF835" s="60"/>
      <c r="GG835" s="60"/>
      <c r="GH835" s="60"/>
      <c r="GI835" s="60"/>
      <c r="GJ835" s="60"/>
      <c r="GK835" s="60"/>
      <c r="GL835" s="60"/>
      <c r="GM835" s="60"/>
      <c r="GN835" s="60"/>
      <c r="GO835" s="60"/>
      <c r="GP835" s="60"/>
      <c r="GQ835" s="60"/>
      <c r="GR835" s="60"/>
      <c r="GS835" s="60"/>
      <c r="GT835" s="60"/>
      <c r="GU835" s="60"/>
      <c r="GV835" s="60"/>
      <c r="GW835" s="60"/>
      <c r="GX835" s="60"/>
      <c r="GY835" s="60"/>
      <c r="GZ835" s="60"/>
      <c r="HA835" s="60"/>
      <c r="HB835" s="60"/>
      <c r="HC835" s="60"/>
      <c r="HD835" s="60"/>
      <c r="HE835" s="60"/>
      <c r="HF835" s="60"/>
      <c r="HG835" s="60"/>
      <c r="HH835" s="60"/>
      <c r="HI835" s="60"/>
      <c r="HJ835" s="60"/>
      <c r="HK835" s="60"/>
      <c r="HL835" s="60"/>
      <c r="HM835" s="60"/>
      <c r="HN835" s="60"/>
      <c r="HO835" s="60"/>
      <c r="HP835" s="60"/>
      <c r="HQ835" s="60"/>
      <c r="HR835" s="60"/>
      <c r="HS835" s="60"/>
      <c r="HT835" s="60"/>
      <c r="HU835" s="60"/>
      <c r="HV835" s="60"/>
      <c r="HW835" s="60"/>
      <c r="HX835" s="60"/>
      <c r="HY835" s="60"/>
      <c r="HZ835" s="60"/>
      <c r="IA835" s="60"/>
      <c r="IB835" s="60"/>
      <c r="IC835" s="60"/>
      <c r="ID835" s="60"/>
    </row>
    <row r="836" spans="1:238" s="59" customFormat="1" ht="38.25">
      <c r="A836" s="72"/>
      <c r="B836" s="115" t="s">
        <v>905</v>
      </c>
      <c r="C836" s="74">
        <v>2021</v>
      </c>
      <c r="D836" s="74">
        <v>0.4</v>
      </c>
      <c r="E836" s="123"/>
      <c r="F836" s="74">
        <v>15</v>
      </c>
      <c r="G836" s="75">
        <v>12212.67</v>
      </c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/>
      <c r="BO836" s="60"/>
      <c r="BP836" s="60"/>
      <c r="BQ836" s="60"/>
      <c r="BR836" s="60"/>
      <c r="BS836" s="60"/>
      <c r="BT836" s="60"/>
      <c r="BU836" s="60"/>
      <c r="BV836" s="60"/>
      <c r="BW836" s="60"/>
      <c r="BX836" s="60"/>
      <c r="BY836" s="60"/>
      <c r="BZ836" s="60"/>
      <c r="CA836" s="60"/>
      <c r="CB836" s="60"/>
      <c r="CC836" s="60"/>
      <c r="CD836" s="60"/>
      <c r="CE836" s="60"/>
      <c r="CF836" s="60"/>
      <c r="CG836" s="60"/>
      <c r="CH836" s="60"/>
      <c r="CI836" s="60"/>
      <c r="CJ836" s="60"/>
      <c r="CK836" s="60"/>
      <c r="CL836" s="60"/>
      <c r="CM836" s="60"/>
      <c r="CN836" s="60"/>
      <c r="CO836" s="60"/>
      <c r="CP836" s="60"/>
      <c r="CQ836" s="60"/>
      <c r="CR836" s="60"/>
      <c r="CS836" s="60"/>
      <c r="CT836" s="60"/>
      <c r="CU836" s="60"/>
      <c r="CV836" s="60"/>
      <c r="CW836" s="60"/>
      <c r="CX836" s="60"/>
      <c r="CY836" s="60"/>
      <c r="CZ836" s="60"/>
      <c r="DA836" s="60"/>
      <c r="DB836" s="60"/>
      <c r="DC836" s="60"/>
      <c r="DD836" s="60"/>
      <c r="DE836" s="60"/>
      <c r="DF836" s="60"/>
      <c r="DG836" s="60"/>
      <c r="DH836" s="60"/>
      <c r="DI836" s="60"/>
      <c r="DJ836" s="60"/>
      <c r="DK836" s="60"/>
      <c r="DL836" s="60"/>
      <c r="DM836" s="60"/>
      <c r="DN836" s="60"/>
      <c r="DO836" s="60"/>
      <c r="DP836" s="60"/>
      <c r="DQ836" s="60"/>
      <c r="DR836" s="60"/>
      <c r="DS836" s="60"/>
      <c r="DT836" s="60"/>
      <c r="DU836" s="60"/>
      <c r="DV836" s="60"/>
      <c r="DW836" s="60"/>
      <c r="DX836" s="60"/>
      <c r="DY836" s="60"/>
      <c r="DZ836" s="60"/>
      <c r="EA836" s="60"/>
      <c r="EB836" s="60"/>
      <c r="EC836" s="60"/>
      <c r="ED836" s="60"/>
      <c r="EE836" s="60"/>
      <c r="EF836" s="60"/>
      <c r="EG836" s="60"/>
      <c r="EH836" s="60"/>
      <c r="EI836" s="60"/>
      <c r="EJ836" s="60"/>
      <c r="EK836" s="60"/>
      <c r="EL836" s="60"/>
      <c r="EM836" s="60"/>
      <c r="EN836" s="60"/>
      <c r="EO836" s="60"/>
      <c r="EP836" s="60"/>
      <c r="EQ836" s="60"/>
      <c r="ER836" s="60"/>
      <c r="ES836" s="60"/>
      <c r="ET836" s="60"/>
      <c r="EU836" s="60"/>
      <c r="EV836" s="60"/>
      <c r="EW836" s="60"/>
      <c r="EX836" s="60"/>
      <c r="EY836" s="60"/>
      <c r="EZ836" s="60"/>
      <c r="FA836" s="60"/>
      <c r="FB836" s="60"/>
      <c r="FC836" s="60"/>
      <c r="FD836" s="60"/>
      <c r="FE836" s="60"/>
      <c r="FF836" s="60"/>
      <c r="FG836" s="60"/>
      <c r="FH836" s="60"/>
      <c r="FI836" s="60"/>
      <c r="FJ836" s="60"/>
      <c r="FK836" s="60"/>
      <c r="FL836" s="60"/>
      <c r="FM836" s="60"/>
      <c r="FN836" s="60"/>
      <c r="FO836" s="60"/>
      <c r="FP836" s="60"/>
      <c r="FQ836" s="60"/>
      <c r="FR836" s="60"/>
      <c r="FS836" s="60"/>
      <c r="FT836" s="60"/>
      <c r="FU836" s="60"/>
      <c r="FV836" s="60"/>
      <c r="FW836" s="60"/>
      <c r="FX836" s="60"/>
      <c r="FY836" s="60"/>
      <c r="FZ836" s="60"/>
      <c r="GA836" s="60"/>
      <c r="GB836" s="60"/>
      <c r="GC836" s="60"/>
      <c r="GD836" s="60"/>
      <c r="GE836" s="60"/>
      <c r="GF836" s="60"/>
      <c r="GG836" s="60"/>
      <c r="GH836" s="60"/>
      <c r="GI836" s="60"/>
      <c r="GJ836" s="60"/>
      <c r="GK836" s="60"/>
      <c r="GL836" s="60"/>
      <c r="GM836" s="60"/>
      <c r="GN836" s="60"/>
      <c r="GO836" s="60"/>
      <c r="GP836" s="60"/>
      <c r="GQ836" s="60"/>
      <c r="GR836" s="60"/>
      <c r="GS836" s="60"/>
      <c r="GT836" s="60"/>
      <c r="GU836" s="60"/>
      <c r="GV836" s="60"/>
      <c r="GW836" s="60"/>
      <c r="GX836" s="60"/>
      <c r="GY836" s="60"/>
      <c r="GZ836" s="60"/>
      <c r="HA836" s="60"/>
      <c r="HB836" s="60"/>
      <c r="HC836" s="60"/>
      <c r="HD836" s="60"/>
      <c r="HE836" s="60"/>
      <c r="HF836" s="60"/>
      <c r="HG836" s="60"/>
      <c r="HH836" s="60"/>
      <c r="HI836" s="60"/>
      <c r="HJ836" s="60"/>
      <c r="HK836" s="60"/>
      <c r="HL836" s="60"/>
      <c r="HM836" s="60"/>
      <c r="HN836" s="60"/>
      <c r="HO836" s="60"/>
      <c r="HP836" s="60"/>
      <c r="HQ836" s="60"/>
      <c r="HR836" s="60"/>
      <c r="HS836" s="60"/>
      <c r="HT836" s="60"/>
      <c r="HU836" s="60"/>
      <c r="HV836" s="60"/>
      <c r="HW836" s="60"/>
      <c r="HX836" s="60"/>
      <c r="HY836" s="60"/>
      <c r="HZ836" s="60"/>
      <c r="IA836" s="60"/>
      <c r="IB836" s="60"/>
      <c r="IC836" s="60"/>
      <c r="ID836" s="60"/>
    </row>
    <row r="837" spans="1:238" s="59" customFormat="1" ht="51">
      <c r="A837" s="72"/>
      <c r="B837" s="115" t="s">
        <v>906</v>
      </c>
      <c r="C837" s="74">
        <v>2021</v>
      </c>
      <c r="D837" s="74">
        <v>0.4</v>
      </c>
      <c r="E837" s="123"/>
      <c r="F837" s="74">
        <v>15</v>
      </c>
      <c r="G837" s="75">
        <v>25855.71</v>
      </c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  <c r="BP837" s="60"/>
      <c r="BQ837" s="60"/>
      <c r="BR837" s="60"/>
      <c r="BS837" s="60"/>
      <c r="BT837" s="60"/>
      <c r="BU837" s="60"/>
      <c r="BV837" s="60"/>
      <c r="BW837" s="60"/>
      <c r="BX837" s="60"/>
      <c r="BY837" s="60"/>
      <c r="BZ837" s="60"/>
      <c r="CA837" s="60"/>
      <c r="CB837" s="60"/>
      <c r="CC837" s="60"/>
      <c r="CD837" s="60"/>
      <c r="CE837" s="60"/>
      <c r="CF837" s="60"/>
      <c r="CG837" s="60"/>
      <c r="CH837" s="60"/>
      <c r="CI837" s="60"/>
      <c r="CJ837" s="60"/>
      <c r="CK837" s="60"/>
      <c r="CL837" s="60"/>
      <c r="CM837" s="60"/>
      <c r="CN837" s="60"/>
      <c r="CO837" s="60"/>
      <c r="CP837" s="60"/>
      <c r="CQ837" s="60"/>
      <c r="CR837" s="60"/>
      <c r="CS837" s="60"/>
      <c r="CT837" s="60"/>
      <c r="CU837" s="60"/>
      <c r="CV837" s="60"/>
      <c r="CW837" s="60"/>
      <c r="CX837" s="60"/>
      <c r="CY837" s="60"/>
      <c r="CZ837" s="60"/>
      <c r="DA837" s="60"/>
      <c r="DB837" s="60"/>
      <c r="DC837" s="60"/>
      <c r="DD837" s="60"/>
      <c r="DE837" s="60"/>
      <c r="DF837" s="60"/>
      <c r="DG837" s="60"/>
      <c r="DH837" s="60"/>
      <c r="DI837" s="60"/>
      <c r="DJ837" s="60"/>
      <c r="DK837" s="60"/>
      <c r="DL837" s="60"/>
      <c r="DM837" s="60"/>
      <c r="DN837" s="60"/>
      <c r="DO837" s="60"/>
      <c r="DP837" s="60"/>
      <c r="DQ837" s="60"/>
      <c r="DR837" s="60"/>
      <c r="DS837" s="60"/>
      <c r="DT837" s="60"/>
      <c r="DU837" s="60"/>
      <c r="DV837" s="60"/>
      <c r="DW837" s="60"/>
      <c r="DX837" s="60"/>
      <c r="DY837" s="60"/>
      <c r="DZ837" s="60"/>
      <c r="EA837" s="60"/>
      <c r="EB837" s="60"/>
      <c r="EC837" s="60"/>
      <c r="ED837" s="60"/>
      <c r="EE837" s="60"/>
      <c r="EF837" s="60"/>
      <c r="EG837" s="60"/>
      <c r="EH837" s="60"/>
      <c r="EI837" s="60"/>
      <c r="EJ837" s="60"/>
      <c r="EK837" s="60"/>
      <c r="EL837" s="60"/>
      <c r="EM837" s="60"/>
      <c r="EN837" s="60"/>
      <c r="EO837" s="60"/>
      <c r="EP837" s="60"/>
      <c r="EQ837" s="60"/>
      <c r="ER837" s="60"/>
      <c r="ES837" s="60"/>
      <c r="ET837" s="60"/>
      <c r="EU837" s="60"/>
      <c r="EV837" s="60"/>
      <c r="EW837" s="60"/>
      <c r="EX837" s="60"/>
      <c r="EY837" s="60"/>
      <c r="EZ837" s="60"/>
      <c r="FA837" s="60"/>
      <c r="FB837" s="60"/>
      <c r="FC837" s="60"/>
      <c r="FD837" s="60"/>
      <c r="FE837" s="60"/>
      <c r="FF837" s="60"/>
      <c r="FG837" s="60"/>
      <c r="FH837" s="60"/>
      <c r="FI837" s="60"/>
      <c r="FJ837" s="60"/>
      <c r="FK837" s="60"/>
      <c r="FL837" s="60"/>
      <c r="FM837" s="60"/>
      <c r="FN837" s="60"/>
      <c r="FO837" s="60"/>
      <c r="FP837" s="60"/>
      <c r="FQ837" s="60"/>
      <c r="FR837" s="60"/>
      <c r="FS837" s="60"/>
      <c r="FT837" s="60"/>
      <c r="FU837" s="60"/>
      <c r="FV837" s="60"/>
      <c r="FW837" s="60"/>
      <c r="FX837" s="60"/>
      <c r="FY837" s="60"/>
      <c r="FZ837" s="60"/>
      <c r="GA837" s="60"/>
      <c r="GB837" s="60"/>
      <c r="GC837" s="60"/>
      <c r="GD837" s="60"/>
      <c r="GE837" s="60"/>
      <c r="GF837" s="60"/>
      <c r="GG837" s="60"/>
      <c r="GH837" s="60"/>
      <c r="GI837" s="60"/>
      <c r="GJ837" s="60"/>
      <c r="GK837" s="60"/>
      <c r="GL837" s="60"/>
      <c r="GM837" s="60"/>
      <c r="GN837" s="60"/>
      <c r="GO837" s="60"/>
      <c r="GP837" s="60"/>
      <c r="GQ837" s="60"/>
      <c r="GR837" s="60"/>
      <c r="GS837" s="60"/>
      <c r="GT837" s="60"/>
      <c r="GU837" s="60"/>
      <c r="GV837" s="60"/>
      <c r="GW837" s="60"/>
      <c r="GX837" s="60"/>
      <c r="GY837" s="60"/>
      <c r="GZ837" s="60"/>
      <c r="HA837" s="60"/>
      <c r="HB837" s="60"/>
      <c r="HC837" s="60"/>
      <c r="HD837" s="60"/>
      <c r="HE837" s="60"/>
      <c r="HF837" s="60"/>
      <c r="HG837" s="60"/>
      <c r="HH837" s="60"/>
      <c r="HI837" s="60"/>
      <c r="HJ837" s="60"/>
      <c r="HK837" s="60"/>
      <c r="HL837" s="60"/>
      <c r="HM837" s="60"/>
      <c r="HN837" s="60"/>
      <c r="HO837" s="60"/>
      <c r="HP837" s="60"/>
      <c r="HQ837" s="60"/>
      <c r="HR837" s="60"/>
      <c r="HS837" s="60"/>
      <c r="HT837" s="60"/>
      <c r="HU837" s="60"/>
      <c r="HV837" s="60"/>
      <c r="HW837" s="60"/>
      <c r="HX837" s="60"/>
      <c r="HY837" s="60"/>
      <c r="HZ837" s="60"/>
      <c r="IA837" s="60"/>
      <c r="IB837" s="60"/>
      <c r="IC837" s="60"/>
      <c r="ID837" s="60"/>
    </row>
    <row r="838" spans="1:238" s="59" customFormat="1" ht="38.25">
      <c r="A838" s="72"/>
      <c r="B838" s="115" t="s">
        <v>907</v>
      </c>
      <c r="C838" s="74">
        <v>2021</v>
      </c>
      <c r="D838" s="74">
        <v>0.4</v>
      </c>
      <c r="E838" s="123"/>
      <c r="F838" s="74">
        <v>12</v>
      </c>
      <c r="G838" s="75">
        <v>12212.68</v>
      </c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/>
      <c r="BO838" s="60"/>
      <c r="BP838" s="60"/>
      <c r="BQ838" s="60"/>
      <c r="BR838" s="60"/>
      <c r="BS838" s="60"/>
      <c r="BT838" s="60"/>
      <c r="BU838" s="60"/>
      <c r="BV838" s="60"/>
      <c r="BW838" s="60"/>
      <c r="BX838" s="60"/>
      <c r="BY838" s="60"/>
      <c r="BZ838" s="60"/>
      <c r="CA838" s="60"/>
      <c r="CB838" s="60"/>
      <c r="CC838" s="60"/>
      <c r="CD838" s="60"/>
      <c r="CE838" s="60"/>
      <c r="CF838" s="60"/>
      <c r="CG838" s="60"/>
      <c r="CH838" s="60"/>
      <c r="CI838" s="60"/>
      <c r="CJ838" s="60"/>
      <c r="CK838" s="60"/>
      <c r="CL838" s="60"/>
      <c r="CM838" s="60"/>
      <c r="CN838" s="60"/>
      <c r="CO838" s="60"/>
      <c r="CP838" s="60"/>
      <c r="CQ838" s="60"/>
      <c r="CR838" s="60"/>
      <c r="CS838" s="60"/>
      <c r="CT838" s="60"/>
      <c r="CU838" s="60"/>
      <c r="CV838" s="60"/>
      <c r="CW838" s="60"/>
      <c r="CX838" s="60"/>
      <c r="CY838" s="60"/>
      <c r="CZ838" s="60"/>
      <c r="DA838" s="60"/>
      <c r="DB838" s="60"/>
      <c r="DC838" s="60"/>
      <c r="DD838" s="60"/>
      <c r="DE838" s="60"/>
      <c r="DF838" s="60"/>
      <c r="DG838" s="60"/>
      <c r="DH838" s="60"/>
      <c r="DI838" s="60"/>
      <c r="DJ838" s="60"/>
      <c r="DK838" s="60"/>
      <c r="DL838" s="60"/>
      <c r="DM838" s="60"/>
      <c r="DN838" s="60"/>
      <c r="DO838" s="60"/>
      <c r="DP838" s="60"/>
      <c r="DQ838" s="60"/>
      <c r="DR838" s="60"/>
      <c r="DS838" s="60"/>
      <c r="DT838" s="60"/>
      <c r="DU838" s="60"/>
      <c r="DV838" s="60"/>
      <c r="DW838" s="60"/>
      <c r="DX838" s="60"/>
      <c r="DY838" s="60"/>
      <c r="DZ838" s="60"/>
      <c r="EA838" s="60"/>
      <c r="EB838" s="60"/>
      <c r="EC838" s="60"/>
      <c r="ED838" s="60"/>
      <c r="EE838" s="60"/>
      <c r="EF838" s="60"/>
      <c r="EG838" s="60"/>
      <c r="EH838" s="60"/>
      <c r="EI838" s="60"/>
      <c r="EJ838" s="60"/>
      <c r="EK838" s="60"/>
      <c r="EL838" s="60"/>
      <c r="EM838" s="60"/>
      <c r="EN838" s="60"/>
      <c r="EO838" s="60"/>
      <c r="EP838" s="60"/>
      <c r="EQ838" s="60"/>
      <c r="ER838" s="60"/>
      <c r="ES838" s="60"/>
      <c r="ET838" s="60"/>
      <c r="EU838" s="60"/>
      <c r="EV838" s="60"/>
      <c r="EW838" s="60"/>
      <c r="EX838" s="60"/>
      <c r="EY838" s="60"/>
      <c r="EZ838" s="60"/>
      <c r="FA838" s="60"/>
      <c r="FB838" s="60"/>
      <c r="FC838" s="60"/>
      <c r="FD838" s="60"/>
      <c r="FE838" s="60"/>
      <c r="FF838" s="60"/>
      <c r="FG838" s="60"/>
      <c r="FH838" s="60"/>
      <c r="FI838" s="60"/>
      <c r="FJ838" s="60"/>
      <c r="FK838" s="60"/>
      <c r="FL838" s="60"/>
      <c r="FM838" s="60"/>
      <c r="FN838" s="60"/>
      <c r="FO838" s="60"/>
      <c r="FP838" s="60"/>
      <c r="FQ838" s="60"/>
      <c r="FR838" s="60"/>
      <c r="FS838" s="60"/>
      <c r="FT838" s="60"/>
      <c r="FU838" s="60"/>
      <c r="FV838" s="60"/>
      <c r="FW838" s="60"/>
      <c r="FX838" s="60"/>
      <c r="FY838" s="60"/>
      <c r="FZ838" s="60"/>
      <c r="GA838" s="60"/>
      <c r="GB838" s="60"/>
      <c r="GC838" s="60"/>
      <c r="GD838" s="60"/>
      <c r="GE838" s="60"/>
      <c r="GF838" s="60"/>
      <c r="GG838" s="60"/>
      <c r="GH838" s="60"/>
      <c r="GI838" s="60"/>
      <c r="GJ838" s="60"/>
      <c r="GK838" s="60"/>
      <c r="GL838" s="60"/>
      <c r="GM838" s="60"/>
      <c r="GN838" s="60"/>
      <c r="GO838" s="60"/>
      <c r="GP838" s="60"/>
      <c r="GQ838" s="60"/>
      <c r="GR838" s="60"/>
      <c r="GS838" s="60"/>
      <c r="GT838" s="60"/>
      <c r="GU838" s="60"/>
      <c r="GV838" s="60"/>
      <c r="GW838" s="60"/>
      <c r="GX838" s="60"/>
      <c r="GY838" s="60"/>
      <c r="GZ838" s="60"/>
      <c r="HA838" s="60"/>
      <c r="HB838" s="60"/>
      <c r="HC838" s="60"/>
      <c r="HD838" s="60"/>
      <c r="HE838" s="60"/>
      <c r="HF838" s="60"/>
      <c r="HG838" s="60"/>
      <c r="HH838" s="60"/>
      <c r="HI838" s="60"/>
      <c r="HJ838" s="60"/>
      <c r="HK838" s="60"/>
      <c r="HL838" s="60"/>
      <c r="HM838" s="60"/>
      <c r="HN838" s="60"/>
      <c r="HO838" s="60"/>
      <c r="HP838" s="60"/>
      <c r="HQ838" s="60"/>
      <c r="HR838" s="60"/>
      <c r="HS838" s="60"/>
      <c r="HT838" s="60"/>
      <c r="HU838" s="60"/>
      <c r="HV838" s="60"/>
      <c r="HW838" s="60"/>
      <c r="HX838" s="60"/>
      <c r="HY838" s="60"/>
      <c r="HZ838" s="60"/>
      <c r="IA838" s="60"/>
      <c r="IB838" s="60"/>
      <c r="IC838" s="60"/>
      <c r="ID838" s="60"/>
    </row>
    <row r="839" spans="1:238" s="59" customFormat="1" ht="38.25">
      <c r="A839" s="72"/>
      <c r="B839" s="115" t="s">
        <v>908</v>
      </c>
      <c r="C839" s="74">
        <v>2021</v>
      </c>
      <c r="D839" s="74">
        <v>0.4</v>
      </c>
      <c r="E839" s="123"/>
      <c r="F839" s="74">
        <v>15</v>
      </c>
      <c r="G839" s="75">
        <v>25012.92</v>
      </c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0"/>
      <c r="BA839" s="60"/>
      <c r="BB839" s="60"/>
      <c r="BC839" s="60"/>
      <c r="BD839" s="60"/>
      <c r="BE839" s="60"/>
      <c r="BF839" s="60"/>
      <c r="BG839" s="60"/>
      <c r="BH839" s="60"/>
      <c r="BI839" s="60"/>
      <c r="BJ839" s="60"/>
      <c r="BK839" s="60"/>
      <c r="BL839" s="60"/>
      <c r="BM839" s="60"/>
      <c r="BN839" s="60"/>
      <c r="BO839" s="60"/>
      <c r="BP839" s="60"/>
      <c r="BQ839" s="60"/>
      <c r="BR839" s="60"/>
      <c r="BS839" s="60"/>
      <c r="BT839" s="60"/>
      <c r="BU839" s="60"/>
      <c r="BV839" s="60"/>
      <c r="BW839" s="60"/>
      <c r="BX839" s="60"/>
      <c r="BY839" s="60"/>
      <c r="BZ839" s="60"/>
      <c r="CA839" s="60"/>
      <c r="CB839" s="60"/>
      <c r="CC839" s="60"/>
      <c r="CD839" s="60"/>
      <c r="CE839" s="60"/>
      <c r="CF839" s="60"/>
      <c r="CG839" s="60"/>
      <c r="CH839" s="60"/>
      <c r="CI839" s="60"/>
      <c r="CJ839" s="60"/>
      <c r="CK839" s="60"/>
      <c r="CL839" s="60"/>
      <c r="CM839" s="60"/>
      <c r="CN839" s="60"/>
      <c r="CO839" s="60"/>
      <c r="CP839" s="60"/>
      <c r="CQ839" s="60"/>
      <c r="CR839" s="60"/>
      <c r="CS839" s="60"/>
      <c r="CT839" s="60"/>
      <c r="CU839" s="60"/>
      <c r="CV839" s="60"/>
      <c r="CW839" s="60"/>
      <c r="CX839" s="60"/>
      <c r="CY839" s="60"/>
      <c r="CZ839" s="60"/>
      <c r="DA839" s="60"/>
      <c r="DB839" s="60"/>
      <c r="DC839" s="60"/>
      <c r="DD839" s="60"/>
      <c r="DE839" s="60"/>
      <c r="DF839" s="60"/>
      <c r="DG839" s="60"/>
      <c r="DH839" s="60"/>
      <c r="DI839" s="60"/>
      <c r="DJ839" s="60"/>
      <c r="DK839" s="60"/>
      <c r="DL839" s="60"/>
      <c r="DM839" s="60"/>
      <c r="DN839" s="60"/>
      <c r="DO839" s="60"/>
      <c r="DP839" s="60"/>
      <c r="DQ839" s="60"/>
      <c r="DR839" s="60"/>
      <c r="DS839" s="60"/>
      <c r="DT839" s="60"/>
      <c r="DU839" s="60"/>
      <c r="DV839" s="60"/>
      <c r="DW839" s="60"/>
      <c r="DX839" s="60"/>
      <c r="DY839" s="60"/>
      <c r="DZ839" s="60"/>
      <c r="EA839" s="60"/>
      <c r="EB839" s="60"/>
      <c r="EC839" s="60"/>
      <c r="ED839" s="60"/>
      <c r="EE839" s="60"/>
      <c r="EF839" s="60"/>
      <c r="EG839" s="60"/>
      <c r="EH839" s="60"/>
      <c r="EI839" s="60"/>
      <c r="EJ839" s="60"/>
      <c r="EK839" s="60"/>
      <c r="EL839" s="60"/>
      <c r="EM839" s="60"/>
      <c r="EN839" s="60"/>
      <c r="EO839" s="60"/>
      <c r="EP839" s="60"/>
      <c r="EQ839" s="60"/>
      <c r="ER839" s="60"/>
      <c r="ES839" s="60"/>
      <c r="ET839" s="60"/>
      <c r="EU839" s="60"/>
      <c r="EV839" s="60"/>
      <c r="EW839" s="60"/>
      <c r="EX839" s="60"/>
      <c r="EY839" s="60"/>
      <c r="EZ839" s="60"/>
      <c r="FA839" s="60"/>
      <c r="FB839" s="60"/>
      <c r="FC839" s="60"/>
      <c r="FD839" s="60"/>
      <c r="FE839" s="60"/>
      <c r="FF839" s="60"/>
      <c r="FG839" s="60"/>
      <c r="FH839" s="60"/>
      <c r="FI839" s="60"/>
      <c r="FJ839" s="60"/>
      <c r="FK839" s="60"/>
      <c r="FL839" s="60"/>
      <c r="FM839" s="60"/>
      <c r="FN839" s="60"/>
      <c r="FO839" s="60"/>
      <c r="FP839" s="60"/>
      <c r="FQ839" s="60"/>
      <c r="FR839" s="60"/>
      <c r="FS839" s="60"/>
      <c r="FT839" s="60"/>
      <c r="FU839" s="60"/>
      <c r="FV839" s="60"/>
      <c r="FW839" s="60"/>
      <c r="FX839" s="60"/>
      <c r="FY839" s="60"/>
      <c r="FZ839" s="60"/>
      <c r="GA839" s="60"/>
      <c r="GB839" s="60"/>
      <c r="GC839" s="60"/>
      <c r="GD839" s="60"/>
      <c r="GE839" s="60"/>
      <c r="GF839" s="60"/>
      <c r="GG839" s="60"/>
      <c r="GH839" s="60"/>
      <c r="GI839" s="60"/>
      <c r="GJ839" s="60"/>
      <c r="GK839" s="60"/>
      <c r="GL839" s="60"/>
      <c r="GM839" s="60"/>
      <c r="GN839" s="60"/>
      <c r="GO839" s="60"/>
      <c r="GP839" s="60"/>
      <c r="GQ839" s="60"/>
      <c r="GR839" s="60"/>
      <c r="GS839" s="60"/>
      <c r="GT839" s="60"/>
      <c r="GU839" s="60"/>
      <c r="GV839" s="60"/>
      <c r="GW839" s="60"/>
      <c r="GX839" s="60"/>
      <c r="GY839" s="60"/>
      <c r="GZ839" s="60"/>
      <c r="HA839" s="60"/>
      <c r="HB839" s="60"/>
      <c r="HC839" s="60"/>
      <c r="HD839" s="60"/>
      <c r="HE839" s="60"/>
      <c r="HF839" s="60"/>
      <c r="HG839" s="60"/>
      <c r="HH839" s="60"/>
      <c r="HI839" s="60"/>
      <c r="HJ839" s="60"/>
      <c r="HK839" s="60"/>
      <c r="HL839" s="60"/>
      <c r="HM839" s="60"/>
      <c r="HN839" s="60"/>
      <c r="HO839" s="60"/>
      <c r="HP839" s="60"/>
      <c r="HQ839" s="60"/>
      <c r="HR839" s="60"/>
      <c r="HS839" s="60"/>
      <c r="HT839" s="60"/>
      <c r="HU839" s="60"/>
      <c r="HV839" s="60"/>
      <c r="HW839" s="60"/>
      <c r="HX839" s="60"/>
      <c r="HY839" s="60"/>
      <c r="HZ839" s="60"/>
      <c r="IA839" s="60"/>
      <c r="IB839" s="60"/>
      <c r="IC839" s="60"/>
      <c r="ID839" s="60"/>
    </row>
    <row r="840" spans="1:238" s="59" customFormat="1" ht="51">
      <c r="A840" s="72"/>
      <c r="B840" s="115" t="s">
        <v>909</v>
      </c>
      <c r="C840" s="74">
        <v>2021</v>
      </c>
      <c r="D840" s="74">
        <v>0.4</v>
      </c>
      <c r="E840" s="123"/>
      <c r="F840" s="74">
        <v>15</v>
      </c>
      <c r="G840" s="75">
        <v>12212.67</v>
      </c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  <c r="BA840" s="60"/>
      <c r="BB840" s="60"/>
      <c r="BC840" s="60"/>
      <c r="BD840" s="60"/>
      <c r="BE840" s="60"/>
      <c r="BF840" s="60"/>
      <c r="BG840" s="60"/>
      <c r="BH840" s="60"/>
      <c r="BI840" s="60"/>
      <c r="BJ840" s="60"/>
      <c r="BK840" s="60"/>
      <c r="BL840" s="60"/>
      <c r="BM840" s="60"/>
      <c r="BN840" s="60"/>
      <c r="BO840" s="60"/>
      <c r="BP840" s="60"/>
      <c r="BQ840" s="60"/>
      <c r="BR840" s="60"/>
      <c r="BS840" s="60"/>
      <c r="BT840" s="60"/>
      <c r="BU840" s="60"/>
      <c r="BV840" s="60"/>
      <c r="BW840" s="60"/>
      <c r="BX840" s="60"/>
      <c r="BY840" s="60"/>
      <c r="BZ840" s="60"/>
      <c r="CA840" s="60"/>
      <c r="CB840" s="60"/>
      <c r="CC840" s="60"/>
      <c r="CD840" s="60"/>
      <c r="CE840" s="60"/>
      <c r="CF840" s="60"/>
      <c r="CG840" s="60"/>
      <c r="CH840" s="60"/>
      <c r="CI840" s="60"/>
      <c r="CJ840" s="60"/>
      <c r="CK840" s="60"/>
      <c r="CL840" s="60"/>
      <c r="CM840" s="60"/>
      <c r="CN840" s="60"/>
      <c r="CO840" s="60"/>
      <c r="CP840" s="60"/>
      <c r="CQ840" s="60"/>
      <c r="CR840" s="60"/>
      <c r="CS840" s="60"/>
      <c r="CT840" s="60"/>
      <c r="CU840" s="60"/>
      <c r="CV840" s="60"/>
      <c r="CW840" s="60"/>
      <c r="CX840" s="60"/>
      <c r="CY840" s="60"/>
      <c r="CZ840" s="60"/>
      <c r="DA840" s="60"/>
      <c r="DB840" s="60"/>
      <c r="DC840" s="60"/>
      <c r="DD840" s="60"/>
      <c r="DE840" s="60"/>
      <c r="DF840" s="60"/>
      <c r="DG840" s="60"/>
      <c r="DH840" s="60"/>
      <c r="DI840" s="60"/>
      <c r="DJ840" s="60"/>
      <c r="DK840" s="60"/>
      <c r="DL840" s="60"/>
      <c r="DM840" s="60"/>
      <c r="DN840" s="60"/>
      <c r="DO840" s="60"/>
      <c r="DP840" s="60"/>
      <c r="DQ840" s="60"/>
      <c r="DR840" s="60"/>
      <c r="DS840" s="60"/>
      <c r="DT840" s="60"/>
      <c r="DU840" s="60"/>
      <c r="DV840" s="60"/>
      <c r="DW840" s="60"/>
      <c r="DX840" s="60"/>
      <c r="DY840" s="60"/>
      <c r="DZ840" s="60"/>
      <c r="EA840" s="60"/>
      <c r="EB840" s="60"/>
      <c r="EC840" s="60"/>
      <c r="ED840" s="60"/>
      <c r="EE840" s="60"/>
      <c r="EF840" s="60"/>
      <c r="EG840" s="60"/>
      <c r="EH840" s="60"/>
      <c r="EI840" s="60"/>
      <c r="EJ840" s="60"/>
      <c r="EK840" s="60"/>
      <c r="EL840" s="60"/>
      <c r="EM840" s="60"/>
      <c r="EN840" s="60"/>
      <c r="EO840" s="60"/>
      <c r="EP840" s="60"/>
      <c r="EQ840" s="60"/>
      <c r="ER840" s="60"/>
      <c r="ES840" s="60"/>
      <c r="ET840" s="60"/>
      <c r="EU840" s="60"/>
      <c r="EV840" s="60"/>
      <c r="EW840" s="60"/>
      <c r="EX840" s="60"/>
      <c r="EY840" s="60"/>
      <c r="EZ840" s="60"/>
      <c r="FA840" s="60"/>
      <c r="FB840" s="60"/>
      <c r="FC840" s="60"/>
      <c r="FD840" s="60"/>
      <c r="FE840" s="60"/>
      <c r="FF840" s="60"/>
      <c r="FG840" s="60"/>
      <c r="FH840" s="60"/>
      <c r="FI840" s="60"/>
      <c r="FJ840" s="60"/>
      <c r="FK840" s="60"/>
      <c r="FL840" s="60"/>
      <c r="FM840" s="60"/>
      <c r="FN840" s="60"/>
      <c r="FO840" s="60"/>
      <c r="FP840" s="60"/>
      <c r="FQ840" s="60"/>
      <c r="FR840" s="60"/>
      <c r="FS840" s="60"/>
      <c r="FT840" s="60"/>
      <c r="FU840" s="60"/>
      <c r="FV840" s="60"/>
      <c r="FW840" s="60"/>
      <c r="FX840" s="60"/>
      <c r="FY840" s="60"/>
      <c r="FZ840" s="60"/>
      <c r="GA840" s="60"/>
      <c r="GB840" s="60"/>
      <c r="GC840" s="60"/>
      <c r="GD840" s="60"/>
      <c r="GE840" s="60"/>
      <c r="GF840" s="60"/>
      <c r="GG840" s="60"/>
      <c r="GH840" s="60"/>
      <c r="GI840" s="60"/>
      <c r="GJ840" s="60"/>
      <c r="GK840" s="60"/>
      <c r="GL840" s="60"/>
      <c r="GM840" s="60"/>
      <c r="GN840" s="60"/>
      <c r="GO840" s="60"/>
      <c r="GP840" s="60"/>
      <c r="GQ840" s="60"/>
      <c r="GR840" s="60"/>
      <c r="GS840" s="60"/>
      <c r="GT840" s="60"/>
      <c r="GU840" s="60"/>
      <c r="GV840" s="60"/>
      <c r="GW840" s="60"/>
      <c r="GX840" s="60"/>
      <c r="GY840" s="60"/>
      <c r="GZ840" s="60"/>
      <c r="HA840" s="60"/>
      <c r="HB840" s="60"/>
      <c r="HC840" s="60"/>
      <c r="HD840" s="60"/>
      <c r="HE840" s="60"/>
      <c r="HF840" s="60"/>
      <c r="HG840" s="60"/>
      <c r="HH840" s="60"/>
      <c r="HI840" s="60"/>
      <c r="HJ840" s="60"/>
      <c r="HK840" s="60"/>
      <c r="HL840" s="60"/>
      <c r="HM840" s="60"/>
      <c r="HN840" s="60"/>
      <c r="HO840" s="60"/>
      <c r="HP840" s="60"/>
      <c r="HQ840" s="60"/>
      <c r="HR840" s="60"/>
      <c r="HS840" s="60"/>
      <c r="HT840" s="60"/>
      <c r="HU840" s="60"/>
      <c r="HV840" s="60"/>
      <c r="HW840" s="60"/>
      <c r="HX840" s="60"/>
      <c r="HY840" s="60"/>
      <c r="HZ840" s="60"/>
      <c r="IA840" s="60"/>
      <c r="IB840" s="60"/>
      <c r="IC840" s="60"/>
      <c r="ID840" s="60"/>
    </row>
    <row r="841" spans="1:238" s="59" customFormat="1" ht="51">
      <c r="A841" s="72"/>
      <c r="B841" s="115" t="s">
        <v>910</v>
      </c>
      <c r="C841" s="74">
        <v>2021</v>
      </c>
      <c r="D841" s="74">
        <v>0.4</v>
      </c>
      <c r="E841" s="123"/>
      <c r="F841" s="74">
        <v>15</v>
      </c>
      <c r="G841" s="75">
        <v>13005.77</v>
      </c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0"/>
      <c r="BA841" s="60"/>
      <c r="BB841" s="60"/>
      <c r="BC841" s="60"/>
      <c r="BD841" s="60"/>
      <c r="BE841" s="60"/>
      <c r="BF841" s="60"/>
      <c r="BG841" s="60"/>
      <c r="BH841" s="60"/>
      <c r="BI841" s="60"/>
      <c r="BJ841" s="60"/>
      <c r="BK841" s="60"/>
      <c r="BL841" s="60"/>
      <c r="BM841" s="60"/>
      <c r="BN841" s="60"/>
      <c r="BO841" s="60"/>
      <c r="BP841" s="60"/>
      <c r="BQ841" s="60"/>
      <c r="BR841" s="60"/>
      <c r="BS841" s="60"/>
      <c r="BT841" s="60"/>
      <c r="BU841" s="60"/>
      <c r="BV841" s="60"/>
      <c r="BW841" s="60"/>
      <c r="BX841" s="60"/>
      <c r="BY841" s="60"/>
      <c r="BZ841" s="60"/>
      <c r="CA841" s="60"/>
      <c r="CB841" s="60"/>
      <c r="CC841" s="60"/>
      <c r="CD841" s="60"/>
      <c r="CE841" s="60"/>
      <c r="CF841" s="60"/>
      <c r="CG841" s="60"/>
      <c r="CH841" s="60"/>
      <c r="CI841" s="60"/>
      <c r="CJ841" s="60"/>
      <c r="CK841" s="60"/>
      <c r="CL841" s="60"/>
      <c r="CM841" s="60"/>
      <c r="CN841" s="60"/>
      <c r="CO841" s="60"/>
      <c r="CP841" s="60"/>
      <c r="CQ841" s="60"/>
      <c r="CR841" s="60"/>
      <c r="CS841" s="60"/>
      <c r="CT841" s="60"/>
      <c r="CU841" s="60"/>
      <c r="CV841" s="60"/>
      <c r="CW841" s="60"/>
      <c r="CX841" s="60"/>
      <c r="CY841" s="60"/>
      <c r="CZ841" s="60"/>
      <c r="DA841" s="60"/>
      <c r="DB841" s="60"/>
      <c r="DC841" s="60"/>
      <c r="DD841" s="60"/>
      <c r="DE841" s="60"/>
      <c r="DF841" s="60"/>
      <c r="DG841" s="60"/>
      <c r="DH841" s="60"/>
      <c r="DI841" s="60"/>
      <c r="DJ841" s="60"/>
      <c r="DK841" s="60"/>
      <c r="DL841" s="60"/>
      <c r="DM841" s="60"/>
      <c r="DN841" s="60"/>
      <c r="DO841" s="60"/>
      <c r="DP841" s="60"/>
      <c r="DQ841" s="60"/>
      <c r="DR841" s="60"/>
      <c r="DS841" s="60"/>
      <c r="DT841" s="60"/>
      <c r="DU841" s="60"/>
      <c r="DV841" s="60"/>
      <c r="DW841" s="60"/>
      <c r="DX841" s="60"/>
      <c r="DY841" s="60"/>
      <c r="DZ841" s="60"/>
      <c r="EA841" s="60"/>
      <c r="EB841" s="60"/>
      <c r="EC841" s="60"/>
      <c r="ED841" s="60"/>
      <c r="EE841" s="60"/>
      <c r="EF841" s="60"/>
      <c r="EG841" s="60"/>
      <c r="EH841" s="60"/>
      <c r="EI841" s="60"/>
      <c r="EJ841" s="60"/>
      <c r="EK841" s="60"/>
      <c r="EL841" s="60"/>
      <c r="EM841" s="60"/>
      <c r="EN841" s="60"/>
      <c r="EO841" s="60"/>
      <c r="EP841" s="60"/>
      <c r="EQ841" s="60"/>
      <c r="ER841" s="60"/>
      <c r="ES841" s="60"/>
      <c r="ET841" s="60"/>
      <c r="EU841" s="60"/>
      <c r="EV841" s="60"/>
      <c r="EW841" s="60"/>
      <c r="EX841" s="60"/>
      <c r="EY841" s="60"/>
      <c r="EZ841" s="60"/>
      <c r="FA841" s="60"/>
      <c r="FB841" s="60"/>
      <c r="FC841" s="60"/>
      <c r="FD841" s="60"/>
      <c r="FE841" s="60"/>
      <c r="FF841" s="60"/>
      <c r="FG841" s="60"/>
      <c r="FH841" s="60"/>
      <c r="FI841" s="60"/>
      <c r="FJ841" s="60"/>
      <c r="FK841" s="60"/>
      <c r="FL841" s="60"/>
      <c r="FM841" s="60"/>
      <c r="FN841" s="60"/>
      <c r="FO841" s="60"/>
      <c r="FP841" s="60"/>
      <c r="FQ841" s="60"/>
      <c r="FR841" s="60"/>
      <c r="FS841" s="60"/>
      <c r="FT841" s="60"/>
      <c r="FU841" s="60"/>
      <c r="FV841" s="60"/>
      <c r="FW841" s="60"/>
      <c r="FX841" s="60"/>
      <c r="FY841" s="60"/>
      <c r="FZ841" s="60"/>
      <c r="GA841" s="60"/>
      <c r="GB841" s="60"/>
      <c r="GC841" s="60"/>
      <c r="GD841" s="60"/>
      <c r="GE841" s="60"/>
      <c r="GF841" s="60"/>
      <c r="GG841" s="60"/>
      <c r="GH841" s="60"/>
      <c r="GI841" s="60"/>
      <c r="GJ841" s="60"/>
      <c r="GK841" s="60"/>
      <c r="GL841" s="60"/>
      <c r="GM841" s="60"/>
      <c r="GN841" s="60"/>
      <c r="GO841" s="60"/>
      <c r="GP841" s="60"/>
      <c r="GQ841" s="60"/>
      <c r="GR841" s="60"/>
      <c r="GS841" s="60"/>
      <c r="GT841" s="60"/>
      <c r="GU841" s="60"/>
      <c r="GV841" s="60"/>
      <c r="GW841" s="60"/>
      <c r="GX841" s="60"/>
      <c r="GY841" s="60"/>
      <c r="GZ841" s="60"/>
      <c r="HA841" s="60"/>
      <c r="HB841" s="60"/>
      <c r="HC841" s="60"/>
      <c r="HD841" s="60"/>
      <c r="HE841" s="60"/>
      <c r="HF841" s="60"/>
      <c r="HG841" s="60"/>
      <c r="HH841" s="60"/>
      <c r="HI841" s="60"/>
      <c r="HJ841" s="60"/>
      <c r="HK841" s="60"/>
      <c r="HL841" s="60"/>
      <c r="HM841" s="60"/>
      <c r="HN841" s="60"/>
      <c r="HO841" s="60"/>
      <c r="HP841" s="60"/>
      <c r="HQ841" s="60"/>
      <c r="HR841" s="60"/>
      <c r="HS841" s="60"/>
      <c r="HT841" s="60"/>
      <c r="HU841" s="60"/>
      <c r="HV841" s="60"/>
      <c r="HW841" s="60"/>
      <c r="HX841" s="60"/>
      <c r="HY841" s="60"/>
      <c r="HZ841" s="60"/>
      <c r="IA841" s="60"/>
      <c r="IB841" s="60"/>
      <c r="IC841" s="60"/>
      <c r="ID841" s="60"/>
    </row>
    <row r="842" spans="1:238" s="59" customFormat="1" ht="51">
      <c r="A842" s="72"/>
      <c r="B842" s="115" t="s">
        <v>911</v>
      </c>
      <c r="C842" s="74">
        <v>2021</v>
      </c>
      <c r="D842" s="74">
        <v>0.4</v>
      </c>
      <c r="E842" s="123"/>
      <c r="F842" s="74">
        <v>5</v>
      </c>
      <c r="G842" s="75">
        <v>24245.43</v>
      </c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0"/>
      <c r="BA842" s="60"/>
      <c r="BB842" s="60"/>
      <c r="BC842" s="60"/>
      <c r="BD842" s="60"/>
      <c r="BE842" s="60"/>
      <c r="BF842" s="60"/>
      <c r="BG842" s="60"/>
      <c r="BH842" s="60"/>
      <c r="BI842" s="60"/>
      <c r="BJ842" s="60"/>
      <c r="BK842" s="60"/>
      <c r="BL842" s="60"/>
      <c r="BM842" s="60"/>
      <c r="BN842" s="60"/>
      <c r="BO842" s="60"/>
      <c r="BP842" s="60"/>
      <c r="BQ842" s="60"/>
      <c r="BR842" s="60"/>
      <c r="BS842" s="60"/>
      <c r="BT842" s="60"/>
      <c r="BU842" s="60"/>
      <c r="BV842" s="60"/>
      <c r="BW842" s="60"/>
      <c r="BX842" s="60"/>
      <c r="BY842" s="60"/>
      <c r="BZ842" s="60"/>
      <c r="CA842" s="60"/>
      <c r="CB842" s="60"/>
      <c r="CC842" s="60"/>
      <c r="CD842" s="60"/>
      <c r="CE842" s="60"/>
      <c r="CF842" s="60"/>
      <c r="CG842" s="60"/>
      <c r="CH842" s="60"/>
      <c r="CI842" s="60"/>
      <c r="CJ842" s="60"/>
      <c r="CK842" s="60"/>
      <c r="CL842" s="60"/>
      <c r="CM842" s="60"/>
      <c r="CN842" s="60"/>
      <c r="CO842" s="60"/>
      <c r="CP842" s="60"/>
      <c r="CQ842" s="60"/>
      <c r="CR842" s="60"/>
      <c r="CS842" s="60"/>
      <c r="CT842" s="60"/>
      <c r="CU842" s="60"/>
      <c r="CV842" s="60"/>
      <c r="CW842" s="60"/>
      <c r="CX842" s="60"/>
      <c r="CY842" s="60"/>
      <c r="CZ842" s="60"/>
      <c r="DA842" s="60"/>
      <c r="DB842" s="60"/>
      <c r="DC842" s="60"/>
      <c r="DD842" s="60"/>
      <c r="DE842" s="60"/>
      <c r="DF842" s="60"/>
      <c r="DG842" s="60"/>
      <c r="DH842" s="60"/>
      <c r="DI842" s="60"/>
      <c r="DJ842" s="60"/>
      <c r="DK842" s="60"/>
      <c r="DL842" s="60"/>
      <c r="DM842" s="60"/>
      <c r="DN842" s="60"/>
      <c r="DO842" s="60"/>
      <c r="DP842" s="60"/>
      <c r="DQ842" s="60"/>
      <c r="DR842" s="60"/>
      <c r="DS842" s="60"/>
      <c r="DT842" s="60"/>
      <c r="DU842" s="60"/>
      <c r="DV842" s="60"/>
      <c r="DW842" s="60"/>
      <c r="DX842" s="60"/>
      <c r="DY842" s="60"/>
      <c r="DZ842" s="60"/>
      <c r="EA842" s="60"/>
      <c r="EB842" s="60"/>
      <c r="EC842" s="60"/>
      <c r="ED842" s="60"/>
      <c r="EE842" s="60"/>
      <c r="EF842" s="60"/>
      <c r="EG842" s="60"/>
      <c r="EH842" s="60"/>
      <c r="EI842" s="60"/>
      <c r="EJ842" s="60"/>
      <c r="EK842" s="60"/>
      <c r="EL842" s="60"/>
      <c r="EM842" s="60"/>
      <c r="EN842" s="60"/>
      <c r="EO842" s="60"/>
      <c r="EP842" s="60"/>
      <c r="EQ842" s="60"/>
      <c r="ER842" s="60"/>
      <c r="ES842" s="60"/>
      <c r="ET842" s="60"/>
      <c r="EU842" s="60"/>
      <c r="EV842" s="60"/>
      <c r="EW842" s="60"/>
      <c r="EX842" s="60"/>
      <c r="EY842" s="60"/>
      <c r="EZ842" s="60"/>
      <c r="FA842" s="60"/>
      <c r="FB842" s="60"/>
      <c r="FC842" s="60"/>
      <c r="FD842" s="60"/>
      <c r="FE842" s="60"/>
      <c r="FF842" s="60"/>
      <c r="FG842" s="60"/>
      <c r="FH842" s="60"/>
      <c r="FI842" s="60"/>
      <c r="FJ842" s="60"/>
      <c r="FK842" s="60"/>
      <c r="FL842" s="60"/>
      <c r="FM842" s="60"/>
      <c r="FN842" s="60"/>
      <c r="FO842" s="60"/>
      <c r="FP842" s="60"/>
      <c r="FQ842" s="60"/>
      <c r="FR842" s="60"/>
      <c r="FS842" s="60"/>
      <c r="FT842" s="60"/>
      <c r="FU842" s="60"/>
      <c r="FV842" s="60"/>
      <c r="FW842" s="60"/>
      <c r="FX842" s="60"/>
      <c r="FY842" s="60"/>
      <c r="FZ842" s="60"/>
      <c r="GA842" s="60"/>
      <c r="GB842" s="60"/>
      <c r="GC842" s="60"/>
      <c r="GD842" s="60"/>
      <c r="GE842" s="60"/>
      <c r="GF842" s="60"/>
      <c r="GG842" s="60"/>
      <c r="GH842" s="60"/>
      <c r="GI842" s="60"/>
      <c r="GJ842" s="60"/>
      <c r="GK842" s="60"/>
      <c r="GL842" s="60"/>
      <c r="GM842" s="60"/>
      <c r="GN842" s="60"/>
      <c r="GO842" s="60"/>
      <c r="GP842" s="60"/>
      <c r="GQ842" s="60"/>
      <c r="GR842" s="60"/>
      <c r="GS842" s="60"/>
      <c r="GT842" s="60"/>
      <c r="GU842" s="60"/>
      <c r="GV842" s="60"/>
      <c r="GW842" s="60"/>
      <c r="GX842" s="60"/>
      <c r="GY842" s="60"/>
      <c r="GZ842" s="60"/>
      <c r="HA842" s="60"/>
      <c r="HB842" s="60"/>
      <c r="HC842" s="60"/>
      <c r="HD842" s="60"/>
      <c r="HE842" s="60"/>
      <c r="HF842" s="60"/>
      <c r="HG842" s="60"/>
      <c r="HH842" s="60"/>
      <c r="HI842" s="60"/>
      <c r="HJ842" s="60"/>
      <c r="HK842" s="60"/>
      <c r="HL842" s="60"/>
      <c r="HM842" s="60"/>
      <c r="HN842" s="60"/>
      <c r="HO842" s="60"/>
      <c r="HP842" s="60"/>
      <c r="HQ842" s="60"/>
      <c r="HR842" s="60"/>
      <c r="HS842" s="60"/>
      <c r="HT842" s="60"/>
      <c r="HU842" s="60"/>
      <c r="HV842" s="60"/>
      <c r="HW842" s="60"/>
      <c r="HX842" s="60"/>
      <c r="HY842" s="60"/>
      <c r="HZ842" s="60"/>
      <c r="IA842" s="60"/>
      <c r="IB842" s="60"/>
      <c r="IC842" s="60"/>
      <c r="ID842" s="60"/>
    </row>
    <row r="843" spans="1:238" s="59" customFormat="1" ht="51">
      <c r="A843" s="72"/>
      <c r="B843" s="115" t="s">
        <v>912</v>
      </c>
      <c r="C843" s="74">
        <v>2021</v>
      </c>
      <c r="D843" s="74">
        <v>0.4</v>
      </c>
      <c r="E843" s="123"/>
      <c r="F843" s="74">
        <v>15</v>
      </c>
      <c r="G843" s="75">
        <v>12076.15</v>
      </c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0"/>
      <c r="BA843" s="60"/>
      <c r="BB843" s="60"/>
      <c r="BC843" s="60"/>
      <c r="BD843" s="60"/>
      <c r="BE843" s="60"/>
      <c r="BF843" s="60"/>
      <c r="BG843" s="60"/>
      <c r="BH843" s="60"/>
      <c r="BI843" s="60"/>
      <c r="BJ843" s="60"/>
      <c r="BK843" s="60"/>
      <c r="BL843" s="60"/>
      <c r="BM843" s="60"/>
      <c r="BN843" s="60"/>
      <c r="BO843" s="60"/>
      <c r="BP843" s="60"/>
      <c r="BQ843" s="60"/>
      <c r="BR843" s="60"/>
      <c r="BS843" s="60"/>
      <c r="BT843" s="60"/>
      <c r="BU843" s="60"/>
      <c r="BV843" s="60"/>
      <c r="BW843" s="60"/>
      <c r="BX843" s="60"/>
      <c r="BY843" s="60"/>
      <c r="BZ843" s="60"/>
      <c r="CA843" s="60"/>
      <c r="CB843" s="60"/>
      <c r="CC843" s="60"/>
      <c r="CD843" s="60"/>
      <c r="CE843" s="60"/>
      <c r="CF843" s="60"/>
      <c r="CG843" s="60"/>
      <c r="CH843" s="60"/>
      <c r="CI843" s="60"/>
      <c r="CJ843" s="60"/>
      <c r="CK843" s="60"/>
      <c r="CL843" s="60"/>
      <c r="CM843" s="60"/>
      <c r="CN843" s="60"/>
      <c r="CO843" s="60"/>
      <c r="CP843" s="60"/>
      <c r="CQ843" s="60"/>
      <c r="CR843" s="60"/>
      <c r="CS843" s="60"/>
      <c r="CT843" s="60"/>
      <c r="CU843" s="60"/>
      <c r="CV843" s="60"/>
      <c r="CW843" s="60"/>
      <c r="CX843" s="60"/>
      <c r="CY843" s="60"/>
      <c r="CZ843" s="60"/>
      <c r="DA843" s="60"/>
      <c r="DB843" s="60"/>
      <c r="DC843" s="60"/>
      <c r="DD843" s="60"/>
      <c r="DE843" s="60"/>
      <c r="DF843" s="60"/>
      <c r="DG843" s="60"/>
      <c r="DH843" s="60"/>
      <c r="DI843" s="60"/>
      <c r="DJ843" s="60"/>
      <c r="DK843" s="60"/>
      <c r="DL843" s="60"/>
      <c r="DM843" s="60"/>
      <c r="DN843" s="60"/>
      <c r="DO843" s="60"/>
      <c r="DP843" s="60"/>
      <c r="DQ843" s="60"/>
      <c r="DR843" s="60"/>
      <c r="DS843" s="60"/>
      <c r="DT843" s="60"/>
      <c r="DU843" s="60"/>
      <c r="DV843" s="60"/>
      <c r="DW843" s="60"/>
      <c r="DX843" s="60"/>
      <c r="DY843" s="60"/>
      <c r="DZ843" s="60"/>
      <c r="EA843" s="60"/>
      <c r="EB843" s="60"/>
      <c r="EC843" s="60"/>
      <c r="ED843" s="60"/>
      <c r="EE843" s="60"/>
      <c r="EF843" s="60"/>
      <c r="EG843" s="60"/>
      <c r="EH843" s="60"/>
      <c r="EI843" s="60"/>
      <c r="EJ843" s="60"/>
      <c r="EK843" s="60"/>
      <c r="EL843" s="60"/>
      <c r="EM843" s="60"/>
      <c r="EN843" s="60"/>
      <c r="EO843" s="60"/>
      <c r="EP843" s="60"/>
      <c r="EQ843" s="60"/>
      <c r="ER843" s="60"/>
      <c r="ES843" s="60"/>
      <c r="ET843" s="60"/>
      <c r="EU843" s="60"/>
      <c r="EV843" s="60"/>
      <c r="EW843" s="60"/>
      <c r="EX843" s="60"/>
      <c r="EY843" s="60"/>
      <c r="EZ843" s="60"/>
      <c r="FA843" s="60"/>
      <c r="FB843" s="60"/>
      <c r="FC843" s="60"/>
      <c r="FD843" s="60"/>
      <c r="FE843" s="60"/>
      <c r="FF843" s="60"/>
      <c r="FG843" s="60"/>
      <c r="FH843" s="60"/>
      <c r="FI843" s="60"/>
      <c r="FJ843" s="60"/>
      <c r="FK843" s="60"/>
      <c r="FL843" s="60"/>
      <c r="FM843" s="60"/>
      <c r="FN843" s="60"/>
      <c r="FO843" s="60"/>
      <c r="FP843" s="60"/>
      <c r="FQ843" s="60"/>
      <c r="FR843" s="60"/>
      <c r="FS843" s="60"/>
      <c r="FT843" s="60"/>
      <c r="FU843" s="60"/>
      <c r="FV843" s="60"/>
      <c r="FW843" s="60"/>
      <c r="FX843" s="60"/>
      <c r="FY843" s="60"/>
      <c r="FZ843" s="60"/>
      <c r="GA843" s="60"/>
      <c r="GB843" s="60"/>
      <c r="GC843" s="60"/>
      <c r="GD843" s="60"/>
      <c r="GE843" s="60"/>
      <c r="GF843" s="60"/>
      <c r="GG843" s="60"/>
      <c r="GH843" s="60"/>
      <c r="GI843" s="60"/>
      <c r="GJ843" s="60"/>
      <c r="GK843" s="60"/>
      <c r="GL843" s="60"/>
      <c r="GM843" s="60"/>
      <c r="GN843" s="60"/>
      <c r="GO843" s="60"/>
      <c r="GP843" s="60"/>
      <c r="GQ843" s="60"/>
      <c r="GR843" s="60"/>
      <c r="GS843" s="60"/>
      <c r="GT843" s="60"/>
      <c r="GU843" s="60"/>
      <c r="GV843" s="60"/>
      <c r="GW843" s="60"/>
      <c r="GX843" s="60"/>
      <c r="GY843" s="60"/>
      <c r="GZ843" s="60"/>
      <c r="HA843" s="60"/>
      <c r="HB843" s="60"/>
      <c r="HC843" s="60"/>
      <c r="HD843" s="60"/>
      <c r="HE843" s="60"/>
      <c r="HF843" s="60"/>
      <c r="HG843" s="60"/>
      <c r="HH843" s="60"/>
      <c r="HI843" s="60"/>
      <c r="HJ843" s="60"/>
      <c r="HK843" s="60"/>
      <c r="HL843" s="60"/>
      <c r="HM843" s="60"/>
      <c r="HN843" s="60"/>
      <c r="HO843" s="60"/>
      <c r="HP843" s="60"/>
      <c r="HQ843" s="60"/>
      <c r="HR843" s="60"/>
      <c r="HS843" s="60"/>
      <c r="HT843" s="60"/>
      <c r="HU843" s="60"/>
      <c r="HV843" s="60"/>
      <c r="HW843" s="60"/>
      <c r="HX843" s="60"/>
      <c r="HY843" s="60"/>
      <c r="HZ843" s="60"/>
      <c r="IA843" s="60"/>
      <c r="IB843" s="60"/>
      <c r="IC843" s="60"/>
      <c r="ID843" s="60"/>
    </row>
    <row r="844" spans="1:238" s="59" customFormat="1" ht="51">
      <c r="A844" s="72"/>
      <c r="B844" s="115" t="s">
        <v>913</v>
      </c>
      <c r="C844" s="74">
        <v>2021</v>
      </c>
      <c r="D844" s="74">
        <v>0.4</v>
      </c>
      <c r="E844" s="123"/>
      <c r="F844" s="74">
        <v>15</v>
      </c>
      <c r="G844" s="75">
        <v>12076.15</v>
      </c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/>
      <c r="AZ844" s="60"/>
      <c r="BA844" s="60"/>
      <c r="BB844" s="60"/>
      <c r="BC844" s="60"/>
      <c r="BD844" s="60"/>
      <c r="BE844" s="60"/>
      <c r="BF844" s="60"/>
      <c r="BG844" s="60"/>
      <c r="BH844" s="60"/>
      <c r="BI844" s="60"/>
      <c r="BJ844" s="60"/>
      <c r="BK844" s="60"/>
      <c r="BL844" s="60"/>
      <c r="BM844" s="60"/>
      <c r="BN844" s="60"/>
      <c r="BO844" s="60"/>
      <c r="BP844" s="60"/>
      <c r="BQ844" s="60"/>
      <c r="BR844" s="60"/>
      <c r="BS844" s="60"/>
      <c r="BT844" s="60"/>
      <c r="BU844" s="60"/>
      <c r="BV844" s="60"/>
      <c r="BW844" s="60"/>
      <c r="BX844" s="60"/>
      <c r="BY844" s="60"/>
      <c r="BZ844" s="60"/>
      <c r="CA844" s="60"/>
      <c r="CB844" s="60"/>
      <c r="CC844" s="60"/>
      <c r="CD844" s="60"/>
      <c r="CE844" s="60"/>
      <c r="CF844" s="60"/>
      <c r="CG844" s="60"/>
      <c r="CH844" s="60"/>
      <c r="CI844" s="60"/>
      <c r="CJ844" s="60"/>
      <c r="CK844" s="60"/>
      <c r="CL844" s="60"/>
      <c r="CM844" s="60"/>
      <c r="CN844" s="60"/>
      <c r="CO844" s="60"/>
      <c r="CP844" s="60"/>
      <c r="CQ844" s="60"/>
      <c r="CR844" s="60"/>
      <c r="CS844" s="60"/>
      <c r="CT844" s="60"/>
      <c r="CU844" s="60"/>
      <c r="CV844" s="60"/>
      <c r="CW844" s="60"/>
      <c r="CX844" s="60"/>
      <c r="CY844" s="60"/>
      <c r="CZ844" s="60"/>
      <c r="DA844" s="60"/>
      <c r="DB844" s="60"/>
      <c r="DC844" s="60"/>
      <c r="DD844" s="60"/>
      <c r="DE844" s="60"/>
      <c r="DF844" s="60"/>
      <c r="DG844" s="60"/>
      <c r="DH844" s="60"/>
      <c r="DI844" s="60"/>
      <c r="DJ844" s="60"/>
      <c r="DK844" s="60"/>
      <c r="DL844" s="60"/>
      <c r="DM844" s="60"/>
      <c r="DN844" s="60"/>
      <c r="DO844" s="60"/>
      <c r="DP844" s="60"/>
      <c r="DQ844" s="60"/>
      <c r="DR844" s="60"/>
      <c r="DS844" s="60"/>
      <c r="DT844" s="60"/>
      <c r="DU844" s="60"/>
      <c r="DV844" s="60"/>
      <c r="DW844" s="60"/>
      <c r="DX844" s="60"/>
      <c r="DY844" s="60"/>
      <c r="DZ844" s="60"/>
      <c r="EA844" s="60"/>
      <c r="EB844" s="60"/>
      <c r="EC844" s="60"/>
      <c r="ED844" s="60"/>
      <c r="EE844" s="60"/>
      <c r="EF844" s="60"/>
      <c r="EG844" s="60"/>
      <c r="EH844" s="60"/>
      <c r="EI844" s="60"/>
      <c r="EJ844" s="60"/>
      <c r="EK844" s="60"/>
      <c r="EL844" s="60"/>
      <c r="EM844" s="60"/>
      <c r="EN844" s="60"/>
      <c r="EO844" s="60"/>
      <c r="EP844" s="60"/>
      <c r="EQ844" s="60"/>
      <c r="ER844" s="60"/>
      <c r="ES844" s="60"/>
      <c r="ET844" s="60"/>
      <c r="EU844" s="60"/>
      <c r="EV844" s="60"/>
      <c r="EW844" s="60"/>
      <c r="EX844" s="60"/>
      <c r="EY844" s="60"/>
      <c r="EZ844" s="60"/>
      <c r="FA844" s="60"/>
      <c r="FB844" s="60"/>
      <c r="FC844" s="60"/>
      <c r="FD844" s="60"/>
      <c r="FE844" s="60"/>
      <c r="FF844" s="60"/>
      <c r="FG844" s="60"/>
      <c r="FH844" s="60"/>
      <c r="FI844" s="60"/>
      <c r="FJ844" s="60"/>
      <c r="FK844" s="60"/>
      <c r="FL844" s="60"/>
      <c r="FM844" s="60"/>
      <c r="FN844" s="60"/>
      <c r="FO844" s="60"/>
      <c r="FP844" s="60"/>
      <c r="FQ844" s="60"/>
      <c r="FR844" s="60"/>
      <c r="FS844" s="60"/>
      <c r="FT844" s="60"/>
      <c r="FU844" s="60"/>
      <c r="FV844" s="60"/>
      <c r="FW844" s="60"/>
      <c r="FX844" s="60"/>
      <c r="FY844" s="60"/>
      <c r="FZ844" s="60"/>
      <c r="GA844" s="60"/>
      <c r="GB844" s="60"/>
      <c r="GC844" s="60"/>
      <c r="GD844" s="60"/>
      <c r="GE844" s="60"/>
      <c r="GF844" s="60"/>
      <c r="GG844" s="60"/>
      <c r="GH844" s="60"/>
      <c r="GI844" s="60"/>
      <c r="GJ844" s="60"/>
      <c r="GK844" s="60"/>
      <c r="GL844" s="60"/>
      <c r="GM844" s="60"/>
      <c r="GN844" s="60"/>
      <c r="GO844" s="60"/>
      <c r="GP844" s="60"/>
      <c r="GQ844" s="60"/>
      <c r="GR844" s="60"/>
      <c r="GS844" s="60"/>
      <c r="GT844" s="60"/>
      <c r="GU844" s="60"/>
      <c r="GV844" s="60"/>
      <c r="GW844" s="60"/>
      <c r="GX844" s="60"/>
      <c r="GY844" s="60"/>
      <c r="GZ844" s="60"/>
      <c r="HA844" s="60"/>
      <c r="HB844" s="60"/>
      <c r="HC844" s="60"/>
      <c r="HD844" s="60"/>
      <c r="HE844" s="60"/>
      <c r="HF844" s="60"/>
      <c r="HG844" s="60"/>
      <c r="HH844" s="60"/>
      <c r="HI844" s="60"/>
      <c r="HJ844" s="60"/>
      <c r="HK844" s="60"/>
      <c r="HL844" s="60"/>
      <c r="HM844" s="60"/>
      <c r="HN844" s="60"/>
      <c r="HO844" s="60"/>
      <c r="HP844" s="60"/>
      <c r="HQ844" s="60"/>
      <c r="HR844" s="60"/>
      <c r="HS844" s="60"/>
      <c r="HT844" s="60"/>
      <c r="HU844" s="60"/>
      <c r="HV844" s="60"/>
      <c r="HW844" s="60"/>
      <c r="HX844" s="60"/>
      <c r="HY844" s="60"/>
      <c r="HZ844" s="60"/>
      <c r="IA844" s="60"/>
      <c r="IB844" s="60"/>
      <c r="IC844" s="60"/>
      <c r="ID844" s="60"/>
    </row>
    <row r="845" spans="1:238" s="59" customFormat="1" ht="38.25">
      <c r="A845" s="72"/>
      <c r="B845" s="115" t="s">
        <v>914</v>
      </c>
      <c r="C845" s="74">
        <v>2021</v>
      </c>
      <c r="D845" s="74">
        <v>0.4</v>
      </c>
      <c r="E845" s="123"/>
      <c r="F845" s="74">
        <v>6</v>
      </c>
      <c r="G845" s="75">
        <v>24245.43</v>
      </c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/>
      <c r="AZ845" s="60"/>
      <c r="BA845" s="60"/>
      <c r="BB845" s="60"/>
      <c r="BC845" s="60"/>
      <c r="BD845" s="60"/>
      <c r="BE845" s="60"/>
      <c r="BF845" s="60"/>
      <c r="BG845" s="60"/>
      <c r="BH845" s="60"/>
      <c r="BI845" s="60"/>
      <c r="BJ845" s="60"/>
      <c r="BK845" s="60"/>
      <c r="BL845" s="60"/>
      <c r="BM845" s="60"/>
      <c r="BN845" s="60"/>
      <c r="BO845" s="60"/>
      <c r="BP845" s="60"/>
      <c r="BQ845" s="60"/>
      <c r="BR845" s="60"/>
      <c r="BS845" s="60"/>
      <c r="BT845" s="60"/>
      <c r="BU845" s="60"/>
      <c r="BV845" s="60"/>
      <c r="BW845" s="60"/>
      <c r="BX845" s="60"/>
      <c r="BY845" s="60"/>
      <c r="BZ845" s="60"/>
      <c r="CA845" s="60"/>
      <c r="CB845" s="60"/>
      <c r="CC845" s="60"/>
      <c r="CD845" s="60"/>
      <c r="CE845" s="60"/>
      <c r="CF845" s="60"/>
      <c r="CG845" s="60"/>
      <c r="CH845" s="60"/>
      <c r="CI845" s="60"/>
      <c r="CJ845" s="60"/>
      <c r="CK845" s="60"/>
      <c r="CL845" s="60"/>
      <c r="CM845" s="60"/>
      <c r="CN845" s="60"/>
      <c r="CO845" s="60"/>
      <c r="CP845" s="60"/>
      <c r="CQ845" s="60"/>
      <c r="CR845" s="60"/>
      <c r="CS845" s="60"/>
      <c r="CT845" s="60"/>
      <c r="CU845" s="60"/>
      <c r="CV845" s="60"/>
      <c r="CW845" s="60"/>
      <c r="CX845" s="60"/>
      <c r="CY845" s="60"/>
      <c r="CZ845" s="60"/>
      <c r="DA845" s="60"/>
      <c r="DB845" s="60"/>
      <c r="DC845" s="60"/>
      <c r="DD845" s="60"/>
      <c r="DE845" s="60"/>
      <c r="DF845" s="60"/>
      <c r="DG845" s="60"/>
      <c r="DH845" s="60"/>
      <c r="DI845" s="60"/>
      <c r="DJ845" s="60"/>
      <c r="DK845" s="60"/>
      <c r="DL845" s="60"/>
      <c r="DM845" s="60"/>
      <c r="DN845" s="60"/>
      <c r="DO845" s="60"/>
      <c r="DP845" s="60"/>
      <c r="DQ845" s="60"/>
      <c r="DR845" s="60"/>
      <c r="DS845" s="60"/>
      <c r="DT845" s="60"/>
      <c r="DU845" s="60"/>
      <c r="DV845" s="60"/>
      <c r="DW845" s="60"/>
      <c r="DX845" s="60"/>
      <c r="DY845" s="60"/>
      <c r="DZ845" s="60"/>
      <c r="EA845" s="60"/>
      <c r="EB845" s="60"/>
      <c r="EC845" s="60"/>
      <c r="ED845" s="60"/>
      <c r="EE845" s="60"/>
      <c r="EF845" s="60"/>
      <c r="EG845" s="60"/>
      <c r="EH845" s="60"/>
      <c r="EI845" s="60"/>
      <c r="EJ845" s="60"/>
      <c r="EK845" s="60"/>
      <c r="EL845" s="60"/>
      <c r="EM845" s="60"/>
      <c r="EN845" s="60"/>
      <c r="EO845" s="60"/>
      <c r="EP845" s="60"/>
      <c r="EQ845" s="60"/>
      <c r="ER845" s="60"/>
      <c r="ES845" s="60"/>
      <c r="ET845" s="60"/>
      <c r="EU845" s="60"/>
      <c r="EV845" s="60"/>
      <c r="EW845" s="60"/>
      <c r="EX845" s="60"/>
      <c r="EY845" s="60"/>
      <c r="EZ845" s="60"/>
      <c r="FA845" s="60"/>
      <c r="FB845" s="60"/>
      <c r="FC845" s="60"/>
      <c r="FD845" s="60"/>
      <c r="FE845" s="60"/>
      <c r="FF845" s="60"/>
      <c r="FG845" s="60"/>
      <c r="FH845" s="60"/>
      <c r="FI845" s="60"/>
      <c r="FJ845" s="60"/>
      <c r="FK845" s="60"/>
      <c r="FL845" s="60"/>
      <c r="FM845" s="60"/>
      <c r="FN845" s="60"/>
      <c r="FO845" s="60"/>
      <c r="FP845" s="60"/>
      <c r="FQ845" s="60"/>
      <c r="FR845" s="60"/>
      <c r="FS845" s="60"/>
      <c r="FT845" s="60"/>
      <c r="FU845" s="60"/>
      <c r="FV845" s="60"/>
      <c r="FW845" s="60"/>
      <c r="FX845" s="60"/>
      <c r="FY845" s="60"/>
      <c r="FZ845" s="60"/>
      <c r="GA845" s="60"/>
      <c r="GB845" s="60"/>
      <c r="GC845" s="60"/>
      <c r="GD845" s="60"/>
      <c r="GE845" s="60"/>
      <c r="GF845" s="60"/>
      <c r="GG845" s="60"/>
      <c r="GH845" s="60"/>
      <c r="GI845" s="60"/>
      <c r="GJ845" s="60"/>
      <c r="GK845" s="60"/>
      <c r="GL845" s="60"/>
      <c r="GM845" s="60"/>
      <c r="GN845" s="60"/>
      <c r="GO845" s="60"/>
      <c r="GP845" s="60"/>
      <c r="GQ845" s="60"/>
      <c r="GR845" s="60"/>
      <c r="GS845" s="60"/>
      <c r="GT845" s="60"/>
      <c r="GU845" s="60"/>
      <c r="GV845" s="60"/>
      <c r="GW845" s="60"/>
      <c r="GX845" s="60"/>
      <c r="GY845" s="60"/>
      <c r="GZ845" s="60"/>
      <c r="HA845" s="60"/>
      <c r="HB845" s="60"/>
      <c r="HC845" s="60"/>
      <c r="HD845" s="60"/>
      <c r="HE845" s="60"/>
      <c r="HF845" s="60"/>
      <c r="HG845" s="60"/>
      <c r="HH845" s="60"/>
      <c r="HI845" s="60"/>
      <c r="HJ845" s="60"/>
      <c r="HK845" s="60"/>
      <c r="HL845" s="60"/>
      <c r="HM845" s="60"/>
      <c r="HN845" s="60"/>
      <c r="HO845" s="60"/>
      <c r="HP845" s="60"/>
      <c r="HQ845" s="60"/>
      <c r="HR845" s="60"/>
      <c r="HS845" s="60"/>
      <c r="HT845" s="60"/>
      <c r="HU845" s="60"/>
      <c r="HV845" s="60"/>
      <c r="HW845" s="60"/>
      <c r="HX845" s="60"/>
      <c r="HY845" s="60"/>
      <c r="HZ845" s="60"/>
      <c r="IA845" s="60"/>
      <c r="IB845" s="60"/>
      <c r="IC845" s="60"/>
      <c r="ID845" s="60"/>
    </row>
    <row r="846" spans="1:238" s="59" customFormat="1" ht="51">
      <c r="A846" s="72"/>
      <c r="B846" s="115" t="s">
        <v>915</v>
      </c>
      <c r="C846" s="74">
        <v>2021</v>
      </c>
      <c r="D846" s="74">
        <v>0.4</v>
      </c>
      <c r="E846" s="123"/>
      <c r="F846" s="74">
        <v>15</v>
      </c>
      <c r="G846" s="75">
        <v>12356.49</v>
      </c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/>
      <c r="AZ846" s="60"/>
      <c r="BA846" s="60"/>
      <c r="BB846" s="60"/>
      <c r="BC846" s="60"/>
      <c r="BD846" s="60"/>
      <c r="BE846" s="60"/>
      <c r="BF846" s="60"/>
      <c r="BG846" s="60"/>
      <c r="BH846" s="60"/>
      <c r="BI846" s="60"/>
      <c r="BJ846" s="60"/>
      <c r="BK846" s="60"/>
      <c r="BL846" s="60"/>
      <c r="BM846" s="60"/>
      <c r="BN846" s="60"/>
      <c r="BO846" s="60"/>
      <c r="BP846" s="60"/>
      <c r="BQ846" s="60"/>
      <c r="BR846" s="60"/>
      <c r="BS846" s="60"/>
      <c r="BT846" s="60"/>
      <c r="BU846" s="60"/>
      <c r="BV846" s="60"/>
      <c r="BW846" s="60"/>
      <c r="BX846" s="60"/>
      <c r="BY846" s="60"/>
      <c r="BZ846" s="60"/>
      <c r="CA846" s="60"/>
      <c r="CB846" s="60"/>
      <c r="CC846" s="60"/>
      <c r="CD846" s="60"/>
      <c r="CE846" s="60"/>
      <c r="CF846" s="60"/>
      <c r="CG846" s="60"/>
      <c r="CH846" s="60"/>
      <c r="CI846" s="60"/>
      <c r="CJ846" s="60"/>
      <c r="CK846" s="60"/>
      <c r="CL846" s="60"/>
      <c r="CM846" s="60"/>
      <c r="CN846" s="60"/>
      <c r="CO846" s="60"/>
      <c r="CP846" s="60"/>
      <c r="CQ846" s="60"/>
      <c r="CR846" s="60"/>
      <c r="CS846" s="60"/>
      <c r="CT846" s="60"/>
      <c r="CU846" s="60"/>
      <c r="CV846" s="60"/>
      <c r="CW846" s="60"/>
      <c r="CX846" s="60"/>
      <c r="CY846" s="60"/>
      <c r="CZ846" s="60"/>
      <c r="DA846" s="60"/>
      <c r="DB846" s="60"/>
      <c r="DC846" s="60"/>
      <c r="DD846" s="60"/>
      <c r="DE846" s="60"/>
      <c r="DF846" s="60"/>
      <c r="DG846" s="60"/>
      <c r="DH846" s="60"/>
      <c r="DI846" s="60"/>
      <c r="DJ846" s="60"/>
      <c r="DK846" s="60"/>
      <c r="DL846" s="60"/>
      <c r="DM846" s="60"/>
      <c r="DN846" s="60"/>
      <c r="DO846" s="60"/>
      <c r="DP846" s="60"/>
      <c r="DQ846" s="60"/>
      <c r="DR846" s="60"/>
      <c r="DS846" s="60"/>
      <c r="DT846" s="60"/>
      <c r="DU846" s="60"/>
      <c r="DV846" s="60"/>
      <c r="DW846" s="60"/>
      <c r="DX846" s="60"/>
      <c r="DY846" s="60"/>
      <c r="DZ846" s="60"/>
      <c r="EA846" s="60"/>
      <c r="EB846" s="60"/>
      <c r="EC846" s="60"/>
      <c r="ED846" s="60"/>
      <c r="EE846" s="60"/>
      <c r="EF846" s="60"/>
      <c r="EG846" s="60"/>
      <c r="EH846" s="60"/>
      <c r="EI846" s="60"/>
      <c r="EJ846" s="60"/>
      <c r="EK846" s="60"/>
      <c r="EL846" s="60"/>
      <c r="EM846" s="60"/>
      <c r="EN846" s="60"/>
      <c r="EO846" s="60"/>
      <c r="EP846" s="60"/>
      <c r="EQ846" s="60"/>
      <c r="ER846" s="60"/>
      <c r="ES846" s="60"/>
      <c r="ET846" s="60"/>
      <c r="EU846" s="60"/>
      <c r="EV846" s="60"/>
      <c r="EW846" s="60"/>
      <c r="EX846" s="60"/>
      <c r="EY846" s="60"/>
      <c r="EZ846" s="60"/>
      <c r="FA846" s="60"/>
      <c r="FB846" s="60"/>
      <c r="FC846" s="60"/>
      <c r="FD846" s="60"/>
      <c r="FE846" s="60"/>
      <c r="FF846" s="60"/>
      <c r="FG846" s="60"/>
      <c r="FH846" s="60"/>
      <c r="FI846" s="60"/>
      <c r="FJ846" s="60"/>
      <c r="FK846" s="60"/>
      <c r="FL846" s="60"/>
      <c r="FM846" s="60"/>
      <c r="FN846" s="60"/>
      <c r="FO846" s="60"/>
      <c r="FP846" s="60"/>
      <c r="FQ846" s="60"/>
      <c r="FR846" s="60"/>
      <c r="FS846" s="60"/>
      <c r="FT846" s="60"/>
      <c r="FU846" s="60"/>
      <c r="FV846" s="60"/>
      <c r="FW846" s="60"/>
      <c r="FX846" s="60"/>
      <c r="FY846" s="60"/>
      <c r="FZ846" s="60"/>
      <c r="GA846" s="60"/>
      <c r="GB846" s="60"/>
      <c r="GC846" s="60"/>
      <c r="GD846" s="60"/>
      <c r="GE846" s="60"/>
      <c r="GF846" s="60"/>
      <c r="GG846" s="60"/>
      <c r="GH846" s="60"/>
      <c r="GI846" s="60"/>
      <c r="GJ846" s="60"/>
      <c r="GK846" s="60"/>
      <c r="GL846" s="60"/>
      <c r="GM846" s="60"/>
      <c r="GN846" s="60"/>
      <c r="GO846" s="60"/>
      <c r="GP846" s="60"/>
      <c r="GQ846" s="60"/>
      <c r="GR846" s="60"/>
      <c r="GS846" s="60"/>
      <c r="GT846" s="60"/>
      <c r="GU846" s="60"/>
      <c r="GV846" s="60"/>
      <c r="GW846" s="60"/>
      <c r="GX846" s="60"/>
      <c r="GY846" s="60"/>
      <c r="GZ846" s="60"/>
      <c r="HA846" s="60"/>
      <c r="HB846" s="60"/>
      <c r="HC846" s="60"/>
      <c r="HD846" s="60"/>
      <c r="HE846" s="60"/>
      <c r="HF846" s="60"/>
      <c r="HG846" s="60"/>
      <c r="HH846" s="60"/>
      <c r="HI846" s="60"/>
      <c r="HJ846" s="60"/>
      <c r="HK846" s="60"/>
      <c r="HL846" s="60"/>
      <c r="HM846" s="60"/>
      <c r="HN846" s="60"/>
      <c r="HO846" s="60"/>
      <c r="HP846" s="60"/>
      <c r="HQ846" s="60"/>
      <c r="HR846" s="60"/>
      <c r="HS846" s="60"/>
      <c r="HT846" s="60"/>
      <c r="HU846" s="60"/>
      <c r="HV846" s="60"/>
      <c r="HW846" s="60"/>
      <c r="HX846" s="60"/>
      <c r="HY846" s="60"/>
      <c r="HZ846" s="60"/>
      <c r="IA846" s="60"/>
      <c r="IB846" s="60"/>
      <c r="IC846" s="60"/>
      <c r="ID846" s="60"/>
    </row>
    <row r="847" spans="1:238" s="59" customFormat="1" ht="38.25">
      <c r="A847" s="72"/>
      <c r="B847" s="115" t="s">
        <v>916</v>
      </c>
      <c r="C847" s="74">
        <v>2021</v>
      </c>
      <c r="D847" s="74">
        <v>0.4</v>
      </c>
      <c r="E847" s="123"/>
      <c r="F847" s="74">
        <v>15</v>
      </c>
      <c r="G847" s="75">
        <v>23105.67</v>
      </c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/>
      <c r="AZ847" s="60"/>
      <c r="BA847" s="60"/>
      <c r="BB847" s="60"/>
      <c r="BC847" s="60"/>
      <c r="BD847" s="60"/>
      <c r="BE847" s="60"/>
      <c r="BF847" s="60"/>
      <c r="BG847" s="60"/>
      <c r="BH847" s="60"/>
      <c r="BI847" s="60"/>
      <c r="BJ847" s="60"/>
      <c r="BK847" s="60"/>
      <c r="BL847" s="60"/>
      <c r="BM847" s="60"/>
      <c r="BN847" s="60"/>
      <c r="BO847" s="60"/>
      <c r="BP847" s="60"/>
      <c r="BQ847" s="60"/>
      <c r="BR847" s="60"/>
      <c r="BS847" s="60"/>
      <c r="BT847" s="60"/>
      <c r="BU847" s="60"/>
      <c r="BV847" s="60"/>
      <c r="BW847" s="60"/>
      <c r="BX847" s="60"/>
      <c r="BY847" s="60"/>
      <c r="BZ847" s="60"/>
      <c r="CA847" s="60"/>
      <c r="CB847" s="60"/>
      <c r="CC847" s="60"/>
      <c r="CD847" s="60"/>
      <c r="CE847" s="60"/>
      <c r="CF847" s="60"/>
      <c r="CG847" s="60"/>
      <c r="CH847" s="60"/>
      <c r="CI847" s="60"/>
      <c r="CJ847" s="60"/>
      <c r="CK847" s="60"/>
      <c r="CL847" s="60"/>
      <c r="CM847" s="60"/>
      <c r="CN847" s="60"/>
      <c r="CO847" s="60"/>
      <c r="CP847" s="60"/>
      <c r="CQ847" s="60"/>
      <c r="CR847" s="60"/>
      <c r="CS847" s="60"/>
      <c r="CT847" s="60"/>
      <c r="CU847" s="60"/>
      <c r="CV847" s="60"/>
      <c r="CW847" s="60"/>
      <c r="CX847" s="60"/>
      <c r="CY847" s="60"/>
      <c r="CZ847" s="60"/>
      <c r="DA847" s="60"/>
      <c r="DB847" s="60"/>
      <c r="DC847" s="60"/>
      <c r="DD847" s="60"/>
      <c r="DE847" s="60"/>
      <c r="DF847" s="60"/>
      <c r="DG847" s="60"/>
      <c r="DH847" s="60"/>
      <c r="DI847" s="60"/>
      <c r="DJ847" s="60"/>
      <c r="DK847" s="60"/>
      <c r="DL847" s="60"/>
      <c r="DM847" s="60"/>
      <c r="DN847" s="60"/>
      <c r="DO847" s="60"/>
      <c r="DP847" s="60"/>
      <c r="DQ847" s="60"/>
      <c r="DR847" s="60"/>
      <c r="DS847" s="60"/>
      <c r="DT847" s="60"/>
      <c r="DU847" s="60"/>
      <c r="DV847" s="60"/>
      <c r="DW847" s="60"/>
      <c r="DX847" s="60"/>
      <c r="DY847" s="60"/>
      <c r="DZ847" s="60"/>
      <c r="EA847" s="60"/>
      <c r="EB847" s="60"/>
      <c r="EC847" s="60"/>
      <c r="ED847" s="60"/>
      <c r="EE847" s="60"/>
      <c r="EF847" s="60"/>
      <c r="EG847" s="60"/>
      <c r="EH847" s="60"/>
      <c r="EI847" s="60"/>
      <c r="EJ847" s="60"/>
      <c r="EK847" s="60"/>
      <c r="EL847" s="60"/>
      <c r="EM847" s="60"/>
      <c r="EN847" s="60"/>
      <c r="EO847" s="60"/>
      <c r="EP847" s="60"/>
      <c r="EQ847" s="60"/>
      <c r="ER847" s="60"/>
      <c r="ES847" s="60"/>
      <c r="ET847" s="60"/>
      <c r="EU847" s="60"/>
      <c r="EV847" s="60"/>
      <c r="EW847" s="60"/>
      <c r="EX847" s="60"/>
      <c r="EY847" s="60"/>
      <c r="EZ847" s="60"/>
      <c r="FA847" s="60"/>
      <c r="FB847" s="60"/>
      <c r="FC847" s="60"/>
      <c r="FD847" s="60"/>
      <c r="FE847" s="60"/>
      <c r="FF847" s="60"/>
      <c r="FG847" s="60"/>
      <c r="FH847" s="60"/>
      <c r="FI847" s="60"/>
      <c r="FJ847" s="60"/>
      <c r="FK847" s="60"/>
      <c r="FL847" s="60"/>
      <c r="FM847" s="60"/>
      <c r="FN847" s="60"/>
      <c r="FO847" s="60"/>
      <c r="FP847" s="60"/>
      <c r="FQ847" s="60"/>
      <c r="FR847" s="60"/>
      <c r="FS847" s="60"/>
      <c r="FT847" s="60"/>
      <c r="FU847" s="60"/>
      <c r="FV847" s="60"/>
      <c r="FW847" s="60"/>
      <c r="FX847" s="60"/>
      <c r="FY847" s="60"/>
      <c r="FZ847" s="60"/>
      <c r="GA847" s="60"/>
      <c r="GB847" s="60"/>
      <c r="GC847" s="60"/>
      <c r="GD847" s="60"/>
      <c r="GE847" s="60"/>
      <c r="GF847" s="60"/>
      <c r="GG847" s="60"/>
      <c r="GH847" s="60"/>
      <c r="GI847" s="60"/>
      <c r="GJ847" s="60"/>
      <c r="GK847" s="60"/>
      <c r="GL847" s="60"/>
      <c r="GM847" s="60"/>
      <c r="GN847" s="60"/>
      <c r="GO847" s="60"/>
      <c r="GP847" s="60"/>
      <c r="GQ847" s="60"/>
      <c r="GR847" s="60"/>
      <c r="GS847" s="60"/>
      <c r="GT847" s="60"/>
      <c r="GU847" s="60"/>
      <c r="GV847" s="60"/>
      <c r="GW847" s="60"/>
      <c r="GX847" s="60"/>
      <c r="GY847" s="60"/>
      <c r="GZ847" s="60"/>
      <c r="HA847" s="60"/>
      <c r="HB847" s="60"/>
      <c r="HC847" s="60"/>
      <c r="HD847" s="60"/>
      <c r="HE847" s="60"/>
      <c r="HF847" s="60"/>
      <c r="HG847" s="60"/>
      <c r="HH847" s="60"/>
      <c r="HI847" s="60"/>
      <c r="HJ847" s="60"/>
      <c r="HK847" s="60"/>
      <c r="HL847" s="60"/>
      <c r="HM847" s="60"/>
      <c r="HN847" s="60"/>
      <c r="HO847" s="60"/>
      <c r="HP847" s="60"/>
      <c r="HQ847" s="60"/>
      <c r="HR847" s="60"/>
      <c r="HS847" s="60"/>
      <c r="HT847" s="60"/>
      <c r="HU847" s="60"/>
      <c r="HV847" s="60"/>
      <c r="HW847" s="60"/>
      <c r="HX847" s="60"/>
      <c r="HY847" s="60"/>
      <c r="HZ847" s="60"/>
      <c r="IA847" s="60"/>
      <c r="IB847" s="60"/>
      <c r="IC847" s="60"/>
      <c r="ID847" s="60"/>
    </row>
    <row r="848" spans="1:238" s="59" customFormat="1" ht="38.25">
      <c r="A848" s="72"/>
      <c r="B848" s="115" t="s">
        <v>917</v>
      </c>
      <c r="C848" s="74">
        <v>2021</v>
      </c>
      <c r="D848" s="74">
        <v>0.4</v>
      </c>
      <c r="E848" s="123"/>
      <c r="F848" s="74">
        <v>15</v>
      </c>
      <c r="G848" s="75">
        <v>12578.01</v>
      </c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/>
      <c r="AZ848" s="60"/>
      <c r="BA848" s="60"/>
      <c r="BB848" s="60"/>
      <c r="BC848" s="60"/>
      <c r="BD848" s="60"/>
      <c r="BE848" s="60"/>
      <c r="BF848" s="60"/>
      <c r="BG848" s="60"/>
      <c r="BH848" s="60"/>
      <c r="BI848" s="60"/>
      <c r="BJ848" s="60"/>
      <c r="BK848" s="60"/>
      <c r="BL848" s="60"/>
      <c r="BM848" s="60"/>
      <c r="BN848" s="60"/>
      <c r="BO848" s="60"/>
      <c r="BP848" s="60"/>
      <c r="BQ848" s="60"/>
      <c r="BR848" s="60"/>
      <c r="BS848" s="60"/>
      <c r="BT848" s="60"/>
      <c r="BU848" s="60"/>
      <c r="BV848" s="60"/>
      <c r="BW848" s="60"/>
      <c r="BX848" s="60"/>
      <c r="BY848" s="60"/>
      <c r="BZ848" s="60"/>
      <c r="CA848" s="60"/>
      <c r="CB848" s="60"/>
      <c r="CC848" s="60"/>
      <c r="CD848" s="60"/>
      <c r="CE848" s="60"/>
      <c r="CF848" s="60"/>
      <c r="CG848" s="60"/>
      <c r="CH848" s="60"/>
      <c r="CI848" s="60"/>
      <c r="CJ848" s="60"/>
      <c r="CK848" s="60"/>
      <c r="CL848" s="60"/>
      <c r="CM848" s="60"/>
      <c r="CN848" s="60"/>
      <c r="CO848" s="60"/>
      <c r="CP848" s="60"/>
      <c r="CQ848" s="60"/>
      <c r="CR848" s="60"/>
      <c r="CS848" s="60"/>
      <c r="CT848" s="60"/>
      <c r="CU848" s="60"/>
      <c r="CV848" s="60"/>
      <c r="CW848" s="60"/>
      <c r="CX848" s="60"/>
      <c r="CY848" s="60"/>
      <c r="CZ848" s="60"/>
      <c r="DA848" s="60"/>
      <c r="DB848" s="60"/>
      <c r="DC848" s="60"/>
      <c r="DD848" s="60"/>
      <c r="DE848" s="60"/>
      <c r="DF848" s="60"/>
      <c r="DG848" s="60"/>
      <c r="DH848" s="60"/>
      <c r="DI848" s="60"/>
      <c r="DJ848" s="60"/>
      <c r="DK848" s="60"/>
      <c r="DL848" s="60"/>
      <c r="DM848" s="60"/>
      <c r="DN848" s="60"/>
      <c r="DO848" s="60"/>
      <c r="DP848" s="60"/>
      <c r="DQ848" s="60"/>
      <c r="DR848" s="60"/>
      <c r="DS848" s="60"/>
      <c r="DT848" s="60"/>
      <c r="DU848" s="60"/>
      <c r="DV848" s="60"/>
      <c r="DW848" s="60"/>
      <c r="DX848" s="60"/>
      <c r="DY848" s="60"/>
      <c r="DZ848" s="60"/>
      <c r="EA848" s="60"/>
      <c r="EB848" s="60"/>
      <c r="EC848" s="60"/>
      <c r="ED848" s="60"/>
      <c r="EE848" s="60"/>
      <c r="EF848" s="60"/>
      <c r="EG848" s="60"/>
      <c r="EH848" s="60"/>
      <c r="EI848" s="60"/>
      <c r="EJ848" s="60"/>
      <c r="EK848" s="60"/>
      <c r="EL848" s="60"/>
      <c r="EM848" s="60"/>
      <c r="EN848" s="60"/>
      <c r="EO848" s="60"/>
      <c r="EP848" s="60"/>
      <c r="EQ848" s="60"/>
      <c r="ER848" s="60"/>
      <c r="ES848" s="60"/>
      <c r="ET848" s="60"/>
      <c r="EU848" s="60"/>
      <c r="EV848" s="60"/>
      <c r="EW848" s="60"/>
      <c r="EX848" s="60"/>
      <c r="EY848" s="60"/>
      <c r="EZ848" s="60"/>
      <c r="FA848" s="60"/>
      <c r="FB848" s="60"/>
      <c r="FC848" s="60"/>
      <c r="FD848" s="60"/>
      <c r="FE848" s="60"/>
      <c r="FF848" s="60"/>
      <c r="FG848" s="60"/>
      <c r="FH848" s="60"/>
      <c r="FI848" s="60"/>
      <c r="FJ848" s="60"/>
      <c r="FK848" s="60"/>
      <c r="FL848" s="60"/>
      <c r="FM848" s="60"/>
      <c r="FN848" s="60"/>
      <c r="FO848" s="60"/>
      <c r="FP848" s="60"/>
      <c r="FQ848" s="60"/>
      <c r="FR848" s="60"/>
      <c r="FS848" s="60"/>
      <c r="FT848" s="60"/>
      <c r="FU848" s="60"/>
      <c r="FV848" s="60"/>
      <c r="FW848" s="60"/>
      <c r="FX848" s="60"/>
      <c r="FY848" s="60"/>
      <c r="FZ848" s="60"/>
      <c r="GA848" s="60"/>
      <c r="GB848" s="60"/>
      <c r="GC848" s="60"/>
      <c r="GD848" s="60"/>
      <c r="GE848" s="60"/>
      <c r="GF848" s="60"/>
      <c r="GG848" s="60"/>
      <c r="GH848" s="60"/>
      <c r="GI848" s="60"/>
      <c r="GJ848" s="60"/>
      <c r="GK848" s="60"/>
      <c r="GL848" s="60"/>
      <c r="GM848" s="60"/>
      <c r="GN848" s="60"/>
      <c r="GO848" s="60"/>
      <c r="GP848" s="60"/>
      <c r="GQ848" s="60"/>
      <c r="GR848" s="60"/>
      <c r="GS848" s="60"/>
      <c r="GT848" s="60"/>
      <c r="GU848" s="60"/>
      <c r="GV848" s="60"/>
      <c r="GW848" s="60"/>
      <c r="GX848" s="60"/>
      <c r="GY848" s="60"/>
      <c r="GZ848" s="60"/>
      <c r="HA848" s="60"/>
      <c r="HB848" s="60"/>
      <c r="HC848" s="60"/>
      <c r="HD848" s="60"/>
      <c r="HE848" s="60"/>
      <c r="HF848" s="60"/>
      <c r="HG848" s="60"/>
      <c r="HH848" s="60"/>
      <c r="HI848" s="60"/>
      <c r="HJ848" s="60"/>
      <c r="HK848" s="60"/>
      <c r="HL848" s="60"/>
      <c r="HM848" s="60"/>
      <c r="HN848" s="60"/>
      <c r="HO848" s="60"/>
      <c r="HP848" s="60"/>
      <c r="HQ848" s="60"/>
      <c r="HR848" s="60"/>
      <c r="HS848" s="60"/>
      <c r="HT848" s="60"/>
      <c r="HU848" s="60"/>
      <c r="HV848" s="60"/>
      <c r="HW848" s="60"/>
      <c r="HX848" s="60"/>
      <c r="HY848" s="60"/>
      <c r="HZ848" s="60"/>
      <c r="IA848" s="60"/>
      <c r="IB848" s="60"/>
      <c r="IC848" s="60"/>
      <c r="ID848" s="60"/>
    </row>
    <row r="849" spans="1:238" s="59" customFormat="1" ht="51">
      <c r="A849" s="72"/>
      <c r="B849" s="115" t="s">
        <v>918</v>
      </c>
      <c r="C849" s="74">
        <v>2021</v>
      </c>
      <c r="D849" s="74">
        <v>0.4</v>
      </c>
      <c r="E849" s="123"/>
      <c r="F849" s="74">
        <v>15</v>
      </c>
      <c r="G849" s="75">
        <v>12004.39</v>
      </c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/>
      <c r="AZ849" s="60"/>
      <c r="BA849" s="60"/>
      <c r="BB849" s="60"/>
      <c r="BC849" s="60"/>
      <c r="BD849" s="60"/>
      <c r="BE849" s="60"/>
      <c r="BF849" s="60"/>
      <c r="BG849" s="60"/>
      <c r="BH849" s="60"/>
      <c r="BI849" s="60"/>
      <c r="BJ849" s="60"/>
      <c r="BK849" s="60"/>
      <c r="BL849" s="60"/>
      <c r="BM849" s="60"/>
      <c r="BN849" s="60"/>
      <c r="BO849" s="60"/>
      <c r="BP849" s="60"/>
      <c r="BQ849" s="60"/>
      <c r="BR849" s="60"/>
      <c r="BS849" s="60"/>
      <c r="BT849" s="60"/>
      <c r="BU849" s="60"/>
      <c r="BV849" s="60"/>
      <c r="BW849" s="60"/>
      <c r="BX849" s="60"/>
      <c r="BY849" s="60"/>
      <c r="BZ849" s="60"/>
      <c r="CA849" s="60"/>
      <c r="CB849" s="60"/>
      <c r="CC849" s="60"/>
      <c r="CD849" s="60"/>
      <c r="CE849" s="60"/>
      <c r="CF849" s="60"/>
      <c r="CG849" s="60"/>
      <c r="CH849" s="60"/>
      <c r="CI849" s="60"/>
      <c r="CJ849" s="60"/>
      <c r="CK849" s="60"/>
      <c r="CL849" s="60"/>
      <c r="CM849" s="60"/>
      <c r="CN849" s="60"/>
      <c r="CO849" s="60"/>
      <c r="CP849" s="60"/>
      <c r="CQ849" s="60"/>
      <c r="CR849" s="60"/>
      <c r="CS849" s="60"/>
      <c r="CT849" s="60"/>
      <c r="CU849" s="60"/>
      <c r="CV849" s="60"/>
      <c r="CW849" s="60"/>
      <c r="CX849" s="60"/>
      <c r="CY849" s="60"/>
      <c r="CZ849" s="60"/>
      <c r="DA849" s="60"/>
      <c r="DB849" s="60"/>
      <c r="DC849" s="60"/>
      <c r="DD849" s="60"/>
      <c r="DE849" s="60"/>
      <c r="DF849" s="60"/>
      <c r="DG849" s="60"/>
      <c r="DH849" s="60"/>
      <c r="DI849" s="60"/>
      <c r="DJ849" s="60"/>
      <c r="DK849" s="60"/>
      <c r="DL849" s="60"/>
      <c r="DM849" s="60"/>
      <c r="DN849" s="60"/>
      <c r="DO849" s="60"/>
      <c r="DP849" s="60"/>
      <c r="DQ849" s="60"/>
      <c r="DR849" s="60"/>
      <c r="DS849" s="60"/>
      <c r="DT849" s="60"/>
      <c r="DU849" s="60"/>
      <c r="DV849" s="60"/>
      <c r="DW849" s="60"/>
      <c r="DX849" s="60"/>
      <c r="DY849" s="60"/>
      <c r="DZ849" s="60"/>
      <c r="EA849" s="60"/>
      <c r="EB849" s="60"/>
      <c r="EC849" s="60"/>
      <c r="ED849" s="60"/>
      <c r="EE849" s="60"/>
      <c r="EF849" s="60"/>
      <c r="EG849" s="60"/>
      <c r="EH849" s="60"/>
      <c r="EI849" s="60"/>
      <c r="EJ849" s="60"/>
      <c r="EK849" s="60"/>
      <c r="EL849" s="60"/>
      <c r="EM849" s="60"/>
      <c r="EN849" s="60"/>
      <c r="EO849" s="60"/>
      <c r="EP849" s="60"/>
      <c r="EQ849" s="60"/>
      <c r="ER849" s="60"/>
      <c r="ES849" s="60"/>
      <c r="ET849" s="60"/>
      <c r="EU849" s="60"/>
      <c r="EV849" s="60"/>
      <c r="EW849" s="60"/>
      <c r="EX849" s="60"/>
      <c r="EY849" s="60"/>
      <c r="EZ849" s="60"/>
      <c r="FA849" s="60"/>
      <c r="FB849" s="60"/>
      <c r="FC849" s="60"/>
      <c r="FD849" s="60"/>
      <c r="FE849" s="60"/>
      <c r="FF849" s="60"/>
      <c r="FG849" s="60"/>
      <c r="FH849" s="60"/>
      <c r="FI849" s="60"/>
      <c r="FJ849" s="60"/>
      <c r="FK849" s="60"/>
      <c r="FL849" s="60"/>
      <c r="FM849" s="60"/>
      <c r="FN849" s="60"/>
      <c r="FO849" s="60"/>
      <c r="FP849" s="60"/>
      <c r="FQ849" s="60"/>
      <c r="FR849" s="60"/>
      <c r="FS849" s="60"/>
      <c r="FT849" s="60"/>
      <c r="FU849" s="60"/>
      <c r="FV849" s="60"/>
      <c r="FW849" s="60"/>
      <c r="FX849" s="60"/>
      <c r="FY849" s="60"/>
      <c r="FZ849" s="60"/>
      <c r="GA849" s="60"/>
      <c r="GB849" s="60"/>
      <c r="GC849" s="60"/>
      <c r="GD849" s="60"/>
      <c r="GE849" s="60"/>
      <c r="GF849" s="60"/>
      <c r="GG849" s="60"/>
      <c r="GH849" s="60"/>
      <c r="GI849" s="60"/>
      <c r="GJ849" s="60"/>
      <c r="GK849" s="60"/>
      <c r="GL849" s="60"/>
      <c r="GM849" s="60"/>
      <c r="GN849" s="60"/>
      <c r="GO849" s="60"/>
      <c r="GP849" s="60"/>
      <c r="GQ849" s="60"/>
      <c r="GR849" s="60"/>
      <c r="GS849" s="60"/>
      <c r="GT849" s="60"/>
      <c r="GU849" s="60"/>
      <c r="GV849" s="60"/>
      <c r="GW849" s="60"/>
      <c r="GX849" s="60"/>
      <c r="GY849" s="60"/>
      <c r="GZ849" s="60"/>
      <c r="HA849" s="60"/>
      <c r="HB849" s="60"/>
      <c r="HC849" s="60"/>
      <c r="HD849" s="60"/>
      <c r="HE849" s="60"/>
      <c r="HF849" s="60"/>
      <c r="HG849" s="60"/>
      <c r="HH849" s="60"/>
      <c r="HI849" s="60"/>
      <c r="HJ849" s="60"/>
      <c r="HK849" s="60"/>
      <c r="HL849" s="60"/>
      <c r="HM849" s="60"/>
      <c r="HN849" s="60"/>
      <c r="HO849" s="60"/>
      <c r="HP849" s="60"/>
      <c r="HQ849" s="60"/>
      <c r="HR849" s="60"/>
      <c r="HS849" s="60"/>
      <c r="HT849" s="60"/>
      <c r="HU849" s="60"/>
      <c r="HV849" s="60"/>
      <c r="HW849" s="60"/>
      <c r="HX849" s="60"/>
      <c r="HY849" s="60"/>
      <c r="HZ849" s="60"/>
      <c r="IA849" s="60"/>
      <c r="IB849" s="60"/>
      <c r="IC849" s="60"/>
      <c r="ID849" s="60"/>
    </row>
    <row r="850" spans="1:238" s="59" customFormat="1" ht="51">
      <c r="A850" s="72"/>
      <c r="B850" s="115" t="s">
        <v>919</v>
      </c>
      <c r="C850" s="74">
        <v>2021</v>
      </c>
      <c r="D850" s="74">
        <v>0.4</v>
      </c>
      <c r="E850" s="123"/>
      <c r="F850" s="74">
        <v>8</v>
      </c>
      <c r="G850" s="75">
        <v>23775.57</v>
      </c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/>
      <c r="AZ850" s="60"/>
      <c r="BA850" s="60"/>
      <c r="BB850" s="60"/>
      <c r="BC850" s="60"/>
      <c r="BD850" s="60"/>
      <c r="BE850" s="60"/>
      <c r="BF850" s="60"/>
      <c r="BG850" s="60"/>
      <c r="BH850" s="60"/>
      <c r="BI850" s="60"/>
      <c r="BJ850" s="60"/>
      <c r="BK850" s="60"/>
      <c r="BL850" s="60"/>
      <c r="BM850" s="60"/>
      <c r="BN850" s="60"/>
      <c r="BO850" s="60"/>
      <c r="BP850" s="60"/>
      <c r="BQ850" s="60"/>
      <c r="BR850" s="60"/>
      <c r="BS850" s="60"/>
      <c r="BT850" s="60"/>
      <c r="BU850" s="60"/>
      <c r="BV850" s="60"/>
      <c r="BW850" s="60"/>
      <c r="BX850" s="60"/>
      <c r="BY850" s="60"/>
      <c r="BZ850" s="60"/>
      <c r="CA850" s="60"/>
      <c r="CB850" s="60"/>
      <c r="CC850" s="60"/>
      <c r="CD850" s="60"/>
      <c r="CE850" s="60"/>
      <c r="CF850" s="60"/>
      <c r="CG850" s="60"/>
      <c r="CH850" s="60"/>
      <c r="CI850" s="60"/>
      <c r="CJ850" s="60"/>
      <c r="CK850" s="60"/>
      <c r="CL850" s="60"/>
      <c r="CM850" s="60"/>
      <c r="CN850" s="60"/>
      <c r="CO850" s="60"/>
      <c r="CP850" s="60"/>
      <c r="CQ850" s="60"/>
      <c r="CR850" s="60"/>
      <c r="CS850" s="60"/>
      <c r="CT850" s="60"/>
      <c r="CU850" s="60"/>
      <c r="CV850" s="60"/>
      <c r="CW850" s="60"/>
      <c r="CX850" s="60"/>
      <c r="CY850" s="60"/>
      <c r="CZ850" s="60"/>
      <c r="DA850" s="60"/>
      <c r="DB850" s="60"/>
      <c r="DC850" s="60"/>
      <c r="DD850" s="60"/>
      <c r="DE850" s="60"/>
      <c r="DF850" s="60"/>
      <c r="DG850" s="60"/>
      <c r="DH850" s="60"/>
      <c r="DI850" s="60"/>
      <c r="DJ850" s="60"/>
      <c r="DK850" s="60"/>
      <c r="DL850" s="60"/>
      <c r="DM850" s="60"/>
      <c r="DN850" s="60"/>
      <c r="DO850" s="60"/>
      <c r="DP850" s="60"/>
      <c r="DQ850" s="60"/>
      <c r="DR850" s="60"/>
      <c r="DS850" s="60"/>
      <c r="DT850" s="60"/>
      <c r="DU850" s="60"/>
      <c r="DV850" s="60"/>
      <c r="DW850" s="60"/>
      <c r="DX850" s="60"/>
      <c r="DY850" s="60"/>
      <c r="DZ850" s="60"/>
      <c r="EA850" s="60"/>
      <c r="EB850" s="60"/>
      <c r="EC850" s="60"/>
      <c r="ED850" s="60"/>
      <c r="EE850" s="60"/>
      <c r="EF850" s="60"/>
      <c r="EG850" s="60"/>
      <c r="EH850" s="60"/>
      <c r="EI850" s="60"/>
      <c r="EJ850" s="60"/>
      <c r="EK850" s="60"/>
      <c r="EL850" s="60"/>
      <c r="EM850" s="60"/>
      <c r="EN850" s="60"/>
      <c r="EO850" s="60"/>
      <c r="EP850" s="60"/>
      <c r="EQ850" s="60"/>
      <c r="ER850" s="60"/>
      <c r="ES850" s="60"/>
      <c r="ET850" s="60"/>
      <c r="EU850" s="60"/>
      <c r="EV850" s="60"/>
      <c r="EW850" s="60"/>
      <c r="EX850" s="60"/>
      <c r="EY850" s="60"/>
      <c r="EZ850" s="60"/>
      <c r="FA850" s="60"/>
      <c r="FB850" s="60"/>
      <c r="FC850" s="60"/>
      <c r="FD850" s="60"/>
      <c r="FE850" s="60"/>
      <c r="FF850" s="60"/>
      <c r="FG850" s="60"/>
      <c r="FH850" s="60"/>
      <c r="FI850" s="60"/>
      <c r="FJ850" s="60"/>
      <c r="FK850" s="60"/>
      <c r="FL850" s="60"/>
      <c r="FM850" s="60"/>
      <c r="FN850" s="60"/>
      <c r="FO850" s="60"/>
      <c r="FP850" s="60"/>
      <c r="FQ850" s="60"/>
      <c r="FR850" s="60"/>
      <c r="FS850" s="60"/>
      <c r="FT850" s="60"/>
      <c r="FU850" s="60"/>
      <c r="FV850" s="60"/>
      <c r="FW850" s="60"/>
      <c r="FX850" s="60"/>
      <c r="FY850" s="60"/>
      <c r="FZ850" s="60"/>
      <c r="GA850" s="60"/>
      <c r="GB850" s="60"/>
      <c r="GC850" s="60"/>
      <c r="GD850" s="60"/>
      <c r="GE850" s="60"/>
      <c r="GF850" s="60"/>
      <c r="GG850" s="60"/>
      <c r="GH850" s="60"/>
      <c r="GI850" s="60"/>
      <c r="GJ850" s="60"/>
      <c r="GK850" s="60"/>
      <c r="GL850" s="60"/>
      <c r="GM850" s="60"/>
      <c r="GN850" s="60"/>
      <c r="GO850" s="60"/>
      <c r="GP850" s="60"/>
      <c r="GQ850" s="60"/>
      <c r="GR850" s="60"/>
      <c r="GS850" s="60"/>
      <c r="GT850" s="60"/>
      <c r="GU850" s="60"/>
      <c r="GV850" s="60"/>
      <c r="GW850" s="60"/>
      <c r="GX850" s="60"/>
      <c r="GY850" s="60"/>
      <c r="GZ850" s="60"/>
      <c r="HA850" s="60"/>
      <c r="HB850" s="60"/>
      <c r="HC850" s="60"/>
      <c r="HD850" s="60"/>
      <c r="HE850" s="60"/>
      <c r="HF850" s="60"/>
      <c r="HG850" s="60"/>
      <c r="HH850" s="60"/>
      <c r="HI850" s="60"/>
      <c r="HJ850" s="60"/>
      <c r="HK850" s="60"/>
      <c r="HL850" s="60"/>
      <c r="HM850" s="60"/>
      <c r="HN850" s="60"/>
      <c r="HO850" s="60"/>
      <c r="HP850" s="60"/>
      <c r="HQ850" s="60"/>
      <c r="HR850" s="60"/>
      <c r="HS850" s="60"/>
      <c r="HT850" s="60"/>
      <c r="HU850" s="60"/>
      <c r="HV850" s="60"/>
      <c r="HW850" s="60"/>
      <c r="HX850" s="60"/>
      <c r="HY850" s="60"/>
      <c r="HZ850" s="60"/>
      <c r="IA850" s="60"/>
      <c r="IB850" s="60"/>
      <c r="IC850" s="60"/>
      <c r="ID850" s="60"/>
    </row>
    <row r="851" spans="1:238" s="59" customFormat="1" ht="38.25">
      <c r="A851" s="72"/>
      <c r="B851" s="115" t="s">
        <v>920</v>
      </c>
      <c r="C851" s="74">
        <v>2021</v>
      </c>
      <c r="D851" s="74">
        <v>0.4</v>
      </c>
      <c r="E851" s="123"/>
      <c r="F851" s="74">
        <v>35</v>
      </c>
      <c r="G851" s="75">
        <v>24263.82</v>
      </c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  <c r="BA851" s="60"/>
      <c r="BB851" s="60"/>
      <c r="BC851" s="60"/>
      <c r="BD851" s="60"/>
      <c r="BE851" s="60"/>
      <c r="BF851" s="60"/>
      <c r="BG851" s="60"/>
      <c r="BH851" s="60"/>
      <c r="BI851" s="60"/>
      <c r="BJ851" s="60"/>
      <c r="BK851" s="60"/>
      <c r="BL851" s="60"/>
      <c r="BM851" s="60"/>
      <c r="BN851" s="60"/>
      <c r="BO851" s="60"/>
      <c r="BP851" s="60"/>
      <c r="BQ851" s="60"/>
      <c r="BR851" s="60"/>
      <c r="BS851" s="60"/>
      <c r="BT851" s="60"/>
      <c r="BU851" s="60"/>
      <c r="BV851" s="60"/>
      <c r="BW851" s="60"/>
      <c r="BX851" s="60"/>
      <c r="BY851" s="60"/>
      <c r="BZ851" s="60"/>
      <c r="CA851" s="60"/>
      <c r="CB851" s="60"/>
      <c r="CC851" s="60"/>
      <c r="CD851" s="60"/>
      <c r="CE851" s="60"/>
      <c r="CF851" s="60"/>
      <c r="CG851" s="60"/>
      <c r="CH851" s="60"/>
      <c r="CI851" s="60"/>
      <c r="CJ851" s="60"/>
      <c r="CK851" s="60"/>
      <c r="CL851" s="60"/>
      <c r="CM851" s="60"/>
      <c r="CN851" s="60"/>
      <c r="CO851" s="60"/>
      <c r="CP851" s="60"/>
      <c r="CQ851" s="60"/>
      <c r="CR851" s="60"/>
      <c r="CS851" s="60"/>
      <c r="CT851" s="60"/>
      <c r="CU851" s="60"/>
      <c r="CV851" s="60"/>
      <c r="CW851" s="60"/>
      <c r="CX851" s="60"/>
      <c r="CY851" s="60"/>
      <c r="CZ851" s="60"/>
      <c r="DA851" s="60"/>
      <c r="DB851" s="60"/>
      <c r="DC851" s="60"/>
      <c r="DD851" s="60"/>
      <c r="DE851" s="60"/>
      <c r="DF851" s="60"/>
      <c r="DG851" s="60"/>
      <c r="DH851" s="60"/>
      <c r="DI851" s="60"/>
      <c r="DJ851" s="60"/>
      <c r="DK851" s="60"/>
      <c r="DL851" s="60"/>
      <c r="DM851" s="60"/>
      <c r="DN851" s="60"/>
      <c r="DO851" s="60"/>
      <c r="DP851" s="60"/>
      <c r="DQ851" s="60"/>
      <c r="DR851" s="60"/>
      <c r="DS851" s="60"/>
      <c r="DT851" s="60"/>
      <c r="DU851" s="60"/>
      <c r="DV851" s="60"/>
      <c r="DW851" s="60"/>
      <c r="DX851" s="60"/>
      <c r="DY851" s="60"/>
      <c r="DZ851" s="60"/>
      <c r="EA851" s="60"/>
      <c r="EB851" s="60"/>
      <c r="EC851" s="60"/>
      <c r="ED851" s="60"/>
      <c r="EE851" s="60"/>
      <c r="EF851" s="60"/>
      <c r="EG851" s="60"/>
      <c r="EH851" s="60"/>
      <c r="EI851" s="60"/>
      <c r="EJ851" s="60"/>
      <c r="EK851" s="60"/>
      <c r="EL851" s="60"/>
      <c r="EM851" s="60"/>
      <c r="EN851" s="60"/>
      <c r="EO851" s="60"/>
      <c r="EP851" s="60"/>
      <c r="EQ851" s="60"/>
      <c r="ER851" s="60"/>
      <c r="ES851" s="60"/>
      <c r="ET851" s="60"/>
      <c r="EU851" s="60"/>
      <c r="EV851" s="60"/>
      <c r="EW851" s="60"/>
      <c r="EX851" s="60"/>
      <c r="EY851" s="60"/>
      <c r="EZ851" s="60"/>
      <c r="FA851" s="60"/>
      <c r="FB851" s="60"/>
      <c r="FC851" s="60"/>
      <c r="FD851" s="60"/>
      <c r="FE851" s="60"/>
      <c r="FF851" s="60"/>
      <c r="FG851" s="60"/>
      <c r="FH851" s="60"/>
      <c r="FI851" s="60"/>
      <c r="FJ851" s="60"/>
      <c r="FK851" s="60"/>
      <c r="FL851" s="60"/>
      <c r="FM851" s="60"/>
      <c r="FN851" s="60"/>
      <c r="FO851" s="60"/>
      <c r="FP851" s="60"/>
      <c r="FQ851" s="60"/>
      <c r="FR851" s="60"/>
      <c r="FS851" s="60"/>
      <c r="FT851" s="60"/>
      <c r="FU851" s="60"/>
      <c r="FV851" s="60"/>
      <c r="FW851" s="60"/>
      <c r="FX851" s="60"/>
      <c r="FY851" s="60"/>
      <c r="FZ851" s="60"/>
      <c r="GA851" s="60"/>
      <c r="GB851" s="60"/>
      <c r="GC851" s="60"/>
      <c r="GD851" s="60"/>
      <c r="GE851" s="60"/>
      <c r="GF851" s="60"/>
      <c r="GG851" s="60"/>
      <c r="GH851" s="60"/>
      <c r="GI851" s="60"/>
      <c r="GJ851" s="60"/>
      <c r="GK851" s="60"/>
      <c r="GL851" s="60"/>
      <c r="GM851" s="60"/>
      <c r="GN851" s="60"/>
      <c r="GO851" s="60"/>
      <c r="GP851" s="60"/>
      <c r="GQ851" s="60"/>
      <c r="GR851" s="60"/>
      <c r="GS851" s="60"/>
      <c r="GT851" s="60"/>
      <c r="GU851" s="60"/>
      <c r="GV851" s="60"/>
      <c r="GW851" s="60"/>
      <c r="GX851" s="60"/>
      <c r="GY851" s="60"/>
      <c r="GZ851" s="60"/>
      <c r="HA851" s="60"/>
      <c r="HB851" s="60"/>
      <c r="HC851" s="60"/>
      <c r="HD851" s="60"/>
      <c r="HE851" s="60"/>
      <c r="HF851" s="60"/>
      <c r="HG851" s="60"/>
      <c r="HH851" s="60"/>
      <c r="HI851" s="60"/>
      <c r="HJ851" s="60"/>
      <c r="HK851" s="60"/>
      <c r="HL851" s="60"/>
      <c r="HM851" s="60"/>
      <c r="HN851" s="60"/>
      <c r="HO851" s="60"/>
      <c r="HP851" s="60"/>
      <c r="HQ851" s="60"/>
      <c r="HR851" s="60"/>
      <c r="HS851" s="60"/>
      <c r="HT851" s="60"/>
      <c r="HU851" s="60"/>
      <c r="HV851" s="60"/>
      <c r="HW851" s="60"/>
      <c r="HX851" s="60"/>
      <c r="HY851" s="60"/>
      <c r="HZ851" s="60"/>
      <c r="IA851" s="60"/>
      <c r="IB851" s="60"/>
      <c r="IC851" s="60"/>
      <c r="ID851" s="60"/>
    </row>
    <row r="852" spans="1:238" s="59" customFormat="1" ht="51">
      <c r="A852" s="72"/>
      <c r="B852" s="115" t="s">
        <v>921</v>
      </c>
      <c r="C852" s="74">
        <v>2021</v>
      </c>
      <c r="D852" s="74">
        <v>0.4</v>
      </c>
      <c r="E852" s="123"/>
      <c r="F852" s="74">
        <v>15</v>
      </c>
      <c r="G852" s="75">
        <v>12578.01</v>
      </c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/>
      <c r="AZ852" s="60"/>
      <c r="BA852" s="60"/>
      <c r="BB852" s="60"/>
      <c r="BC852" s="60"/>
      <c r="BD852" s="60"/>
      <c r="BE852" s="60"/>
      <c r="BF852" s="60"/>
      <c r="BG852" s="60"/>
      <c r="BH852" s="60"/>
      <c r="BI852" s="60"/>
      <c r="BJ852" s="60"/>
      <c r="BK852" s="60"/>
      <c r="BL852" s="60"/>
      <c r="BM852" s="60"/>
      <c r="BN852" s="60"/>
      <c r="BO852" s="60"/>
      <c r="BP852" s="60"/>
      <c r="BQ852" s="60"/>
      <c r="BR852" s="60"/>
      <c r="BS852" s="60"/>
      <c r="BT852" s="60"/>
      <c r="BU852" s="60"/>
      <c r="BV852" s="60"/>
      <c r="BW852" s="60"/>
      <c r="BX852" s="60"/>
      <c r="BY852" s="60"/>
      <c r="BZ852" s="60"/>
      <c r="CA852" s="60"/>
      <c r="CB852" s="60"/>
      <c r="CC852" s="60"/>
      <c r="CD852" s="60"/>
      <c r="CE852" s="60"/>
      <c r="CF852" s="60"/>
      <c r="CG852" s="60"/>
      <c r="CH852" s="60"/>
      <c r="CI852" s="60"/>
      <c r="CJ852" s="60"/>
      <c r="CK852" s="60"/>
      <c r="CL852" s="60"/>
      <c r="CM852" s="60"/>
      <c r="CN852" s="60"/>
      <c r="CO852" s="60"/>
      <c r="CP852" s="60"/>
      <c r="CQ852" s="60"/>
      <c r="CR852" s="60"/>
      <c r="CS852" s="60"/>
      <c r="CT852" s="60"/>
      <c r="CU852" s="60"/>
      <c r="CV852" s="60"/>
      <c r="CW852" s="60"/>
      <c r="CX852" s="60"/>
      <c r="CY852" s="60"/>
      <c r="CZ852" s="60"/>
      <c r="DA852" s="60"/>
      <c r="DB852" s="60"/>
      <c r="DC852" s="60"/>
      <c r="DD852" s="60"/>
      <c r="DE852" s="60"/>
      <c r="DF852" s="60"/>
      <c r="DG852" s="60"/>
      <c r="DH852" s="60"/>
      <c r="DI852" s="60"/>
      <c r="DJ852" s="60"/>
      <c r="DK852" s="60"/>
      <c r="DL852" s="60"/>
      <c r="DM852" s="60"/>
      <c r="DN852" s="60"/>
      <c r="DO852" s="60"/>
      <c r="DP852" s="60"/>
      <c r="DQ852" s="60"/>
      <c r="DR852" s="60"/>
      <c r="DS852" s="60"/>
      <c r="DT852" s="60"/>
      <c r="DU852" s="60"/>
      <c r="DV852" s="60"/>
      <c r="DW852" s="60"/>
      <c r="DX852" s="60"/>
      <c r="DY852" s="60"/>
      <c r="DZ852" s="60"/>
      <c r="EA852" s="60"/>
      <c r="EB852" s="60"/>
      <c r="EC852" s="60"/>
      <c r="ED852" s="60"/>
      <c r="EE852" s="60"/>
      <c r="EF852" s="60"/>
      <c r="EG852" s="60"/>
      <c r="EH852" s="60"/>
      <c r="EI852" s="60"/>
      <c r="EJ852" s="60"/>
      <c r="EK852" s="60"/>
      <c r="EL852" s="60"/>
      <c r="EM852" s="60"/>
      <c r="EN852" s="60"/>
      <c r="EO852" s="60"/>
      <c r="EP852" s="60"/>
      <c r="EQ852" s="60"/>
      <c r="ER852" s="60"/>
      <c r="ES852" s="60"/>
      <c r="ET852" s="60"/>
      <c r="EU852" s="60"/>
      <c r="EV852" s="60"/>
      <c r="EW852" s="60"/>
      <c r="EX852" s="60"/>
      <c r="EY852" s="60"/>
      <c r="EZ852" s="60"/>
      <c r="FA852" s="60"/>
      <c r="FB852" s="60"/>
      <c r="FC852" s="60"/>
      <c r="FD852" s="60"/>
      <c r="FE852" s="60"/>
      <c r="FF852" s="60"/>
      <c r="FG852" s="60"/>
      <c r="FH852" s="60"/>
      <c r="FI852" s="60"/>
      <c r="FJ852" s="60"/>
      <c r="FK852" s="60"/>
      <c r="FL852" s="60"/>
      <c r="FM852" s="60"/>
      <c r="FN852" s="60"/>
      <c r="FO852" s="60"/>
      <c r="FP852" s="60"/>
      <c r="FQ852" s="60"/>
      <c r="FR852" s="60"/>
      <c r="FS852" s="60"/>
      <c r="FT852" s="60"/>
      <c r="FU852" s="60"/>
      <c r="FV852" s="60"/>
      <c r="FW852" s="60"/>
      <c r="FX852" s="60"/>
      <c r="FY852" s="60"/>
      <c r="FZ852" s="60"/>
      <c r="GA852" s="60"/>
      <c r="GB852" s="60"/>
      <c r="GC852" s="60"/>
      <c r="GD852" s="60"/>
      <c r="GE852" s="60"/>
      <c r="GF852" s="60"/>
      <c r="GG852" s="60"/>
      <c r="GH852" s="60"/>
      <c r="GI852" s="60"/>
      <c r="GJ852" s="60"/>
      <c r="GK852" s="60"/>
      <c r="GL852" s="60"/>
      <c r="GM852" s="60"/>
      <c r="GN852" s="60"/>
      <c r="GO852" s="60"/>
      <c r="GP852" s="60"/>
      <c r="GQ852" s="60"/>
      <c r="GR852" s="60"/>
      <c r="GS852" s="60"/>
      <c r="GT852" s="60"/>
      <c r="GU852" s="60"/>
      <c r="GV852" s="60"/>
      <c r="GW852" s="60"/>
      <c r="GX852" s="60"/>
      <c r="GY852" s="60"/>
      <c r="GZ852" s="60"/>
      <c r="HA852" s="60"/>
      <c r="HB852" s="60"/>
      <c r="HC852" s="60"/>
      <c r="HD852" s="60"/>
      <c r="HE852" s="60"/>
      <c r="HF852" s="60"/>
      <c r="HG852" s="60"/>
      <c r="HH852" s="60"/>
      <c r="HI852" s="60"/>
      <c r="HJ852" s="60"/>
      <c r="HK852" s="60"/>
      <c r="HL852" s="60"/>
      <c r="HM852" s="60"/>
      <c r="HN852" s="60"/>
      <c r="HO852" s="60"/>
      <c r="HP852" s="60"/>
      <c r="HQ852" s="60"/>
      <c r="HR852" s="60"/>
      <c r="HS852" s="60"/>
      <c r="HT852" s="60"/>
      <c r="HU852" s="60"/>
      <c r="HV852" s="60"/>
      <c r="HW852" s="60"/>
      <c r="HX852" s="60"/>
      <c r="HY852" s="60"/>
      <c r="HZ852" s="60"/>
      <c r="IA852" s="60"/>
      <c r="IB852" s="60"/>
      <c r="IC852" s="60"/>
      <c r="ID852" s="60"/>
    </row>
    <row r="853" spans="1:238" s="59" customFormat="1" ht="38.25">
      <c r="A853" s="72"/>
      <c r="B853" s="115" t="s">
        <v>922</v>
      </c>
      <c r="C853" s="74">
        <v>2021</v>
      </c>
      <c r="D853" s="74">
        <v>0.4</v>
      </c>
      <c r="E853" s="123"/>
      <c r="F853" s="74">
        <v>15</v>
      </c>
      <c r="G853" s="75">
        <v>12081.57</v>
      </c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/>
      <c r="AZ853" s="60"/>
      <c r="BA853" s="60"/>
      <c r="BB853" s="60"/>
      <c r="BC853" s="60"/>
      <c r="BD853" s="60"/>
      <c r="BE853" s="60"/>
      <c r="BF853" s="60"/>
      <c r="BG853" s="60"/>
      <c r="BH853" s="60"/>
      <c r="BI853" s="60"/>
      <c r="BJ853" s="60"/>
      <c r="BK853" s="60"/>
      <c r="BL853" s="60"/>
      <c r="BM853" s="60"/>
      <c r="BN853" s="60"/>
      <c r="BO853" s="60"/>
      <c r="BP853" s="60"/>
      <c r="BQ853" s="60"/>
      <c r="BR853" s="60"/>
      <c r="BS853" s="60"/>
      <c r="BT853" s="60"/>
      <c r="BU853" s="60"/>
      <c r="BV853" s="60"/>
      <c r="BW853" s="60"/>
      <c r="BX853" s="60"/>
      <c r="BY853" s="60"/>
      <c r="BZ853" s="60"/>
      <c r="CA853" s="60"/>
      <c r="CB853" s="60"/>
      <c r="CC853" s="60"/>
      <c r="CD853" s="60"/>
      <c r="CE853" s="60"/>
      <c r="CF853" s="60"/>
      <c r="CG853" s="60"/>
      <c r="CH853" s="60"/>
      <c r="CI853" s="60"/>
      <c r="CJ853" s="60"/>
      <c r="CK853" s="60"/>
      <c r="CL853" s="60"/>
      <c r="CM853" s="60"/>
      <c r="CN853" s="60"/>
      <c r="CO853" s="60"/>
      <c r="CP853" s="60"/>
      <c r="CQ853" s="60"/>
      <c r="CR853" s="60"/>
      <c r="CS853" s="60"/>
      <c r="CT853" s="60"/>
      <c r="CU853" s="60"/>
      <c r="CV853" s="60"/>
      <c r="CW853" s="60"/>
      <c r="CX853" s="60"/>
      <c r="CY853" s="60"/>
      <c r="CZ853" s="60"/>
      <c r="DA853" s="60"/>
      <c r="DB853" s="60"/>
      <c r="DC853" s="60"/>
      <c r="DD853" s="60"/>
      <c r="DE853" s="60"/>
      <c r="DF853" s="60"/>
      <c r="DG853" s="60"/>
      <c r="DH853" s="60"/>
      <c r="DI853" s="60"/>
      <c r="DJ853" s="60"/>
      <c r="DK853" s="60"/>
      <c r="DL853" s="60"/>
      <c r="DM853" s="60"/>
      <c r="DN853" s="60"/>
      <c r="DO853" s="60"/>
      <c r="DP853" s="60"/>
      <c r="DQ853" s="60"/>
      <c r="DR853" s="60"/>
      <c r="DS853" s="60"/>
      <c r="DT853" s="60"/>
      <c r="DU853" s="60"/>
      <c r="DV853" s="60"/>
      <c r="DW853" s="60"/>
      <c r="DX853" s="60"/>
      <c r="DY853" s="60"/>
      <c r="DZ853" s="60"/>
      <c r="EA853" s="60"/>
      <c r="EB853" s="60"/>
      <c r="EC853" s="60"/>
      <c r="ED853" s="60"/>
      <c r="EE853" s="60"/>
      <c r="EF853" s="60"/>
      <c r="EG853" s="60"/>
      <c r="EH853" s="60"/>
      <c r="EI853" s="60"/>
      <c r="EJ853" s="60"/>
      <c r="EK853" s="60"/>
      <c r="EL853" s="60"/>
      <c r="EM853" s="60"/>
      <c r="EN853" s="60"/>
      <c r="EO853" s="60"/>
      <c r="EP853" s="60"/>
      <c r="EQ853" s="60"/>
      <c r="ER853" s="60"/>
      <c r="ES853" s="60"/>
      <c r="ET853" s="60"/>
      <c r="EU853" s="60"/>
      <c r="EV853" s="60"/>
      <c r="EW853" s="60"/>
      <c r="EX853" s="60"/>
      <c r="EY853" s="60"/>
      <c r="EZ853" s="60"/>
      <c r="FA853" s="60"/>
      <c r="FB853" s="60"/>
      <c r="FC853" s="60"/>
      <c r="FD853" s="60"/>
      <c r="FE853" s="60"/>
      <c r="FF853" s="60"/>
      <c r="FG853" s="60"/>
      <c r="FH853" s="60"/>
      <c r="FI853" s="60"/>
      <c r="FJ853" s="60"/>
      <c r="FK853" s="60"/>
      <c r="FL853" s="60"/>
      <c r="FM853" s="60"/>
      <c r="FN853" s="60"/>
      <c r="FO853" s="60"/>
      <c r="FP853" s="60"/>
      <c r="FQ853" s="60"/>
      <c r="FR853" s="60"/>
      <c r="FS853" s="60"/>
      <c r="FT853" s="60"/>
      <c r="FU853" s="60"/>
      <c r="FV853" s="60"/>
      <c r="FW853" s="60"/>
      <c r="FX853" s="60"/>
      <c r="FY853" s="60"/>
      <c r="FZ853" s="60"/>
      <c r="GA853" s="60"/>
      <c r="GB853" s="60"/>
      <c r="GC853" s="60"/>
      <c r="GD853" s="60"/>
      <c r="GE853" s="60"/>
      <c r="GF853" s="60"/>
      <c r="GG853" s="60"/>
      <c r="GH853" s="60"/>
      <c r="GI853" s="60"/>
      <c r="GJ853" s="60"/>
      <c r="GK853" s="60"/>
      <c r="GL853" s="60"/>
      <c r="GM853" s="60"/>
      <c r="GN853" s="60"/>
      <c r="GO853" s="60"/>
      <c r="GP853" s="60"/>
      <c r="GQ853" s="60"/>
      <c r="GR853" s="60"/>
      <c r="GS853" s="60"/>
      <c r="GT853" s="60"/>
      <c r="GU853" s="60"/>
      <c r="GV853" s="60"/>
      <c r="GW853" s="60"/>
      <c r="GX853" s="60"/>
      <c r="GY853" s="60"/>
      <c r="GZ853" s="60"/>
      <c r="HA853" s="60"/>
      <c r="HB853" s="60"/>
      <c r="HC853" s="60"/>
      <c r="HD853" s="60"/>
      <c r="HE853" s="60"/>
      <c r="HF853" s="60"/>
      <c r="HG853" s="60"/>
      <c r="HH853" s="60"/>
      <c r="HI853" s="60"/>
      <c r="HJ853" s="60"/>
      <c r="HK853" s="60"/>
      <c r="HL853" s="60"/>
      <c r="HM853" s="60"/>
      <c r="HN853" s="60"/>
      <c r="HO853" s="60"/>
      <c r="HP853" s="60"/>
      <c r="HQ853" s="60"/>
      <c r="HR853" s="60"/>
      <c r="HS853" s="60"/>
      <c r="HT853" s="60"/>
      <c r="HU853" s="60"/>
      <c r="HV853" s="60"/>
      <c r="HW853" s="60"/>
      <c r="HX853" s="60"/>
      <c r="HY853" s="60"/>
      <c r="HZ853" s="60"/>
      <c r="IA853" s="60"/>
      <c r="IB853" s="60"/>
      <c r="IC853" s="60"/>
      <c r="ID853" s="60"/>
    </row>
    <row r="854" spans="1:238" s="59" customFormat="1" ht="38.25">
      <c r="A854" s="72"/>
      <c r="B854" s="115" t="s">
        <v>923</v>
      </c>
      <c r="C854" s="74">
        <v>2021</v>
      </c>
      <c r="D854" s="74">
        <v>0.4</v>
      </c>
      <c r="E854" s="123"/>
      <c r="F854" s="74">
        <v>12</v>
      </c>
      <c r="G854" s="75">
        <v>12081.57</v>
      </c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/>
      <c r="AZ854" s="60"/>
      <c r="BA854" s="60"/>
      <c r="BB854" s="60"/>
      <c r="BC854" s="60"/>
      <c r="BD854" s="60"/>
      <c r="BE854" s="60"/>
      <c r="BF854" s="60"/>
      <c r="BG854" s="60"/>
      <c r="BH854" s="60"/>
      <c r="BI854" s="60"/>
      <c r="BJ854" s="60"/>
      <c r="BK854" s="60"/>
      <c r="BL854" s="60"/>
      <c r="BM854" s="60"/>
      <c r="BN854" s="60"/>
      <c r="BO854" s="60"/>
      <c r="BP854" s="60"/>
      <c r="BQ854" s="60"/>
      <c r="BR854" s="60"/>
      <c r="BS854" s="60"/>
      <c r="BT854" s="60"/>
      <c r="BU854" s="60"/>
      <c r="BV854" s="60"/>
      <c r="BW854" s="60"/>
      <c r="BX854" s="60"/>
      <c r="BY854" s="60"/>
      <c r="BZ854" s="60"/>
      <c r="CA854" s="60"/>
      <c r="CB854" s="60"/>
      <c r="CC854" s="60"/>
      <c r="CD854" s="60"/>
      <c r="CE854" s="60"/>
      <c r="CF854" s="60"/>
      <c r="CG854" s="60"/>
      <c r="CH854" s="60"/>
      <c r="CI854" s="60"/>
      <c r="CJ854" s="60"/>
      <c r="CK854" s="60"/>
      <c r="CL854" s="60"/>
      <c r="CM854" s="60"/>
      <c r="CN854" s="60"/>
      <c r="CO854" s="60"/>
      <c r="CP854" s="60"/>
      <c r="CQ854" s="60"/>
      <c r="CR854" s="60"/>
      <c r="CS854" s="60"/>
      <c r="CT854" s="60"/>
      <c r="CU854" s="60"/>
      <c r="CV854" s="60"/>
      <c r="CW854" s="60"/>
      <c r="CX854" s="60"/>
      <c r="CY854" s="60"/>
      <c r="CZ854" s="60"/>
      <c r="DA854" s="60"/>
      <c r="DB854" s="60"/>
      <c r="DC854" s="60"/>
      <c r="DD854" s="60"/>
      <c r="DE854" s="60"/>
      <c r="DF854" s="60"/>
      <c r="DG854" s="60"/>
      <c r="DH854" s="60"/>
      <c r="DI854" s="60"/>
      <c r="DJ854" s="60"/>
      <c r="DK854" s="60"/>
      <c r="DL854" s="60"/>
      <c r="DM854" s="60"/>
      <c r="DN854" s="60"/>
      <c r="DO854" s="60"/>
      <c r="DP854" s="60"/>
      <c r="DQ854" s="60"/>
      <c r="DR854" s="60"/>
      <c r="DS854" s="60"/>
      <c r="DT854" s="60"/>
      <c r="DU854" s="60"/>
      <c r="DV854" s="60"/>
      <c r="DW854" s="60"/>
      <c r="DX854" s="60"/>
      <c r="DY854" s="60"/>
      <c r="DZ854" s="60"/>
      <c r="EA854" s="60"/>
      <c r="EB854" s="60"/>
      <c r="EC854" s="60"/>
      <c r="ED854" s="60"/>
      <c r="EE854" s="60"/>
      <c r="EF854" s="60"/>
      <c r="EG854" s="60"/>
      <c r="EH854" s="60"/>
      <c r="EI854" s="60"/>
      <c r="EJ854" s="60"/>
      <c r="EK854" s="60"/>
      <c r="EL854" s="60"/>
      <c r="EM854" s="60"/>
      <c r="EN854" s="60"/>
      <c r="EO854" s="60"/>
      <c r="EP854" s="60"/>
      <c r="EQ854" s="60"/>
      <c r="ER854" s="60"/>
      <c r="ES854" s="60"/>
      <c r="ET854" s="60"/>
      <c r="EU854" s="60"/>
      <c r="EV854" s="60"/>
      <c r="EW854" s="60"/>
      <c r="EX854" s="60"/>
      <c r="EY854" s="60"/>
      <c r="EZ854" s="60"/>
      <c r="FA854" s="60"/>
      <c r="FB854" s="60"/>
      <c r="FC854" s="60"/>
      <c r="FD854" s="60"/>
      <c r="FE854" s="60"/>
      <c r="FF854" s="60"/>
      <c r="FG854" s="60"/>
      <c r="FH854" s="60"/>
      <c r="FI854" s="60"/>
      <c r="FJ854" s="60"/>
      <c r="FK854" s="60"/>
      <c r="FL854" s="60"/>
      <c r="FM854" s="60"/>
      <c r="FN854" s="60"/>
      <c r="FO854" s="60"/>
      <c r="FP854" s="60"/>
      <c r="FQ854" s="60"/>
      <c r="FR854" s="60"/>
      <c r="FS854" s="60"/>
      <c r="FT854" s="60"/>
      <c r="FU854" s="60"/>
      <c r="FV854" s="60"/>
      <c r="FW854" s="60"/>
      <c r="FX854" s="60"/>
      <c r="FY854" s="60"/>
      <c r="FZ854" s="60"/>
      <c r="GA854" s="60"/>
      <c r="GB854" s="60"/>
      <c r="GC854" s="60"/>
      <c r="GD854" s="60"/>
      <c r="GE854" s="60"/>
      <c r="GF854" s="60"/>
      <c r="GG854" s="60"/>
      <c r="GH854" s="60"/>
      <c r="GI854" s="60"/>
      <c r="GJ854" s="60"/>
      <c r="GK854" s="60"/>
      <c r="GL854" s="60"/>
      <c r="GM854" s="60"/>
      <c r="GN854" s="60"/>
      <c r="GO854" s="60"/>
      <c r="GP854" s="60"/>
      <c r="GQ854" s="60"/>
      <c r="GR854" s="60"/>
      <c r="GS854" s="60"/>
      <c r="GT854" s="60"/>
      <c r="GU854" s="60"/>
      <c r="GV854" s="60"/>
      <c r="GW854" s="60"/>
      <c r="GX854" s="60"/>
      <c r="GY854" s="60"/>
      <c r="GZ854" s="60"/>
      <c r="HA854" s="60"/>
      <c r="HB854" s="60"/>
      <c r="HC854" s="60"/>
      <c r="HD854" s="60"/>
      <c r="HE854" s="60"/>
      <c r="HF854" s="60"/>
      <c r="HG854" s="60"/>
      <c r="HH854" s="60"/>
      <c r="HI854" s="60"/>
      <c r="HJ854" s="60"/>
      <c r="HK854" s="60"/>
      <c r="HL854" s="60"/>
      <c r="HM854" s="60"/>
      <c r="HN854" s="60"/>
      <c r="HO854" s="60"/>
      <c r="HP854" s="60"/>
      <c r="HQ854" s="60"/>
      <c r="HR854" s="60"/>
      <c r="HS854" s="60"/>
      <c r="HT854" s="60"/>
      <c r="HU854" s="60"/>
      <c r="HV854" s="60"/>
      <c r="HW854" s="60"/>
      <c r="HX854" s="60"/>
      <c r="HY854" s="60"/>
      <c r="HZ854" s="60"/>
      <c r="IA854" s="60"/>
      <c r="IB854" s="60"/>
      <c r="IC854" s="60"/>
      <c r="ID854" s="60"/>
    </row>
    <row r="855" spans="1:238" s="59" customFormat="1" ht="38.25">
      <c r="A855" s="72"/>
      <c r="B855" s="115" t="s">
        <v>924</v>
      </c>
      <c r="C855" s="74">
        <v>2021</v>
      </c>
      <c r="D855" s="74">
        <v>0.4</v>
      </c>
      <c r="E855" s="123"/>
      <c r="F855" s="74">
        <v>15</v>
      </c>
      <c r="G855" s="75">
        <v>12081.57</v>
      </c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  <c r="BA855" s="60"/>
      <c r="BB855" s="60"/>
      <c r="BC855" s="60"/>
      <c r="BD855" s="60"/>
      <c r="BE855" s="60"/>
      <c r="BF855" s="60"/>
      <c r="BG855" s="60"/>
      <c r="BH855" s="60"/>
      <c r="BI855" s="60"/>
      <c r="BJ855" s="60"/>
      <c r="BK855" s="60"/>
      <c r="BL855" s="60"/>
      <c r="BM855" s="60"/>
      <c r="BN855" s="60"/>
      <c r="BO855" s="60"/>
      <c r="BP855" s="60"/>
      <c r="BQ855" s="60"/>
      <c r="BR855" s="60"/>
      <c r="BS855" s="60"/>
      <c r="BT855" s="60"/>
      <c r="BU855" s="60"/>
      <c r="BV855" s="60"/>
      <c r="BW855" s="60"/>
      <c r="BX855" s="60"/>
      <c r="BY855" s="60"/>
      <c r="BZ855" s="60"/>
      <c r="CA855" s="60"/>
      <c r="CB855" s="60"/>
      <c r="CC855" s="60"/>
      <c r="CD855" s="60"/>
      <c r="CE855" s="60"/>
      <c r="CF855" s="60"/>
      <c r="CG855" s="60"/>
      <c r="CH855" s="60"/>
      <c r="CI855" s="60"/>
      <c r="CJ855" s="60"/>
      <c r="CK855" s="60"/>
      <c r="CL855" s="60"/>
      <c r="CM855" s="60"/>
      <c r="CN855" s="60"/>
      <c r="CO855" s="60"/>
      <c r="CP855" s="60"/>
      <c r="CQ855" s="60"/>
      <c r="CR855" s="60"/>
      <c r="CS855" s="60"/>
      <c r="CT855" s="60"/>
      <c r="CU855" s="60"/>
      <c r="CV855" s="60"/>
      <c r="CW855" s="60"/>
      <c r="CX855" s="60"/>
      <c r="CY855" s="60"/>
      <c r="CZ855" s="60"/>
      <c r="DA855" s="60"/>
      <c r="DB855" s="60"/>
      <c r="DC855" s="60"/>
      <c r="DD855" s="60"/>
      <c r="DE855" s="60"/>
      <c r="DF855" s="60"/>
      <c r="DG855" s="60"/>
      <c r="DH855" s="60"/>
      <c r="DI855" s="60"/>
      <c r="DJ855" s="60"/>
      <c r="DK855" s="60"/>
      <c r="DL855" s="60"/>
      <c r="DM855" s="60"/>
      <c r="DN855" s="60"/>
      <c r="DO855" s="60"/>
      <c r="DP855" s="60"/>
      <c r="DQ855" s="60"/>
      <c r="DR855" s="60"/>
      <c r="DS855" s="60"/>
      <c r="DT855" s="60"/>
      <c r="DU855" s="60"/>
      <c r="DV855" s="60"/>
      <c r="DW855" s="60"/>
      <c r="DX855" s="60"/>
      <c r="DY855" s="60"/>
      <c r="DZ855" s="60"/>
      <c r="EA855" s="60"/>
      <c r="EB855" s="60"/>
      <c r="EC855" s="60"/>
      <c r="ED855" s="60"/>
      <c r="EE855" s="60"/>
      <c r="EF855" s="60"/>
      <c r="EG855" s="60"/>
      <c r="EH855" s="60"/>
      <c r="EI855" s="60"/>
      <c r="EJ855" s="60"/>
      <c r="EK855" s="60"/>
      <c r="EL855" s="60"/>
      <c r="EM855" s="60"/>
      <c r="EN855" s="60"/>
      <c r="EO855" s="60"/>
      <c r="EP855" s="60"/>
      <c r="EQ855" s="60"/>
      <c r="ER855" s="60"/>
      <c r="ES855" s="60"/>
      <c r="ET855" s="60"/>
      <c r="EU855" s="60"/>
      <c r="EV855" s="60"/>
      <c r="EW855" s="60"/>
      <c r="EX855" s="60"/>
      <c r="EY855" s="60"/>
      <c r="EZ855" s="60"/>
      <c r="FA855" s="60"/>
      <c r="FB855" s="60"/>
      <c r="FC855" s="60"/>
      <c r="FD855" s="60"/>
      <c r="FE855" s="60"/>
      <c r="FF855" s="60"/>
      <c r="FG855" s="60"/>
      <c r="FH855" s="60"/>
      <c r="FI855" s="60"/>
      <c r="FJ855" s="60"/>
      <c r="FK855" s="60"/>
      <c r="FL855" s="60"/>
      <c r="FM855" s="60"/>
      <c r="FN855" s="60"/>
      <c r="FO855" s="60"/>
      <c r="FP855" s="60"/>
      <c r="FQ855" s="60"/>
      <c r="FR855" s="60"/>
      <c r="FS855" s="60"/>
      <c r="FT855" s="60"/>
      <c r="FU855" s="60"/>
      <c r="FV855" s="60"/>
      <c r="FW855" s="60"/>
      <c r="FX855" s="60"/>
      <c r="FY855" s="60"/>
      <c r="FZ855" s="60"/>
      <c r="GA855" s="60"/>
      <c r="GB855" s="60"/>
      <c r="GC855" s="60"/>
      <c r="GD855" s="60"/>
      <c r="GE855" s="60"/>
      <c r="GF855" s="60"/>
      <c r="GG855" s="60"/>
      <c r="GH855" s="60"/>
      <c r="GI855" s="60"/>
      <c r="GJ855" s="60"/>
      <c r="GK855" s="60"/>
      <c r="GL855" s="60"/>
      <c r="GM855" s="60"/>
      <c r="GN855" s="60"/>
      <c r="GO855" s="60"/>
      <c r="GP855" s="60"/>
      <c r="GQ855" s="60"/>
      <c r="GR855" s="60"/>
      <c r="GS855" s="60"/>
      <c r="GT855" s="60"/>
      <c r="GU855" s="60"/>
      <c r="GV855" s="60"/>
      <c r="GW855" s="60"/>
      <c r="GX855" s="60"/>
      <c r="GY855" s="60"/>
      <c r="GZ855" s="60"/>
      <c r="HA855" s="60"/>
      <c r="HB855" s="60"/>
      <c r="HC855" s="60"/>
      <c r="HD855" s="60"/>
      <c r="HE855" s="60"/>
      <c r="HF855" s="60"/>
      <c r="HG855" s="60"/>
      <c r="HH855" s="60"/>
      <c r="HI855" s="60"/>
      <c r="HJ855" s="60"/>
      <c r="HK855" s="60"/>
      <c r="HL855" s="60"/>
      <c r="HM855" s="60"/>
      <c r="HN855" s="60"/>
      <c r="HO855" s="60"/>
      <c r="HP855" s="60"/>
      <c r="HQ855" s="60"/>
      <c r="HR855" s="60"/>
      <c r="HS855" s="60"/>
      <c r="HT855" s="60"/>
      <c r="HU855" s="60"/>
      <c r="HV855" s="60"/>
      <c r="HW855" s="60"/>
      <c r="HX855" s="60"/>
      <c r="HY855" s="60"/>
      <c r="HZ855" s="60"/>
      <c r="IA855" s="60"/>
      <c r="IB855" s="60"/>
      <c r="IC855" s="60"/>
      <c r="ID855" s="60"/>
    </row>
    <row r="856" spans="1:238" s="59" customFormat="1" ht="51">
      <c r="A856" s="72"/>
      <c r="B856" s="115" t="s">
        <v>925</v>
      </c>
      <c r="C856" s="74">
        <v>2021</v>
      </c>
      <c r="D856" s="74">
        <v>0.4</v>
      </c>
      <c r="E856" s="123"/>
      <c r="F856" s="74">
        <v>15</v>
      </c>
      <c r="G856" s="75">
        <v>12081.57</v>
      </c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/>
      <c r="AZ856" s="60"/>
      <c r="BA856" s="60"/>
      <c r="BB856" s="60"/>
      <c r="BC856" s="60"/>
      <c r="BD856" s="60"/>
      <c r="BE856" s="60"/>
      <c r="BF856" s="60"/>
      <c r="BG856" s="60"/>
      <c r="BH856" s="60"/>
      <c r="BI856" s="60"/>
      <c r="BJ856" s="60"/>
      <c r="BK856" s="60"/>
      <c r="BL856" s="60"/>
      <c r="BM856" s="60"/>
      <c r="BN856" s="60"/>
      <c r="BO856" s="60"/>
      <c r="BP856" s="60"/>
      <c r="BQ856" s="60"/>
      <c r="BR856" s="60"/>
      <c r="BS856" s="60"/>
      <c r="BT856" s="60"/>
      <c r="BU856" s="60"/>
      <c r="BV856" s="60"/>
      <c r="BW856" s="60"/>
      <c r="BX856" s="60"/>
      <c r="BY856" s="60"/>
      <c r="BZ856" s="60"/>
      <c r="CA856" s="60"/>
      <c r="CB856" s="60"/>
      <c r="CC856" s="60"/>
      <c r="CD856" s="60"/>
      <c r="CE856" s="60"/>
      <c r="CF856" s="60"/>
      <c r="CG856" s="60"/>
      <c r="CH856" s="60"/>
      <c r="CI856" s="60"/>
      <c r="CJ856" s="60"/>
      <c r="CK856" s="60"/>
      <c r="CL856" s="60"/>
      <c r="CM856" s="60"/>
      <c r="CN856" s="60"/>
      <c r="CO856" s="60"/>
      <c r="CP856" s="60"/>
      <c r="CQ856" s="60"/>
      <c r="CR856" s="60"/>
      <c r="CS856" s="60"/>
      <c r="CT856" s="60"/>
      <c r="CU856" s="60"/>
      <c r="CV856" s="60"/>
      <c r="CW856" s="60"/>
      <c r="CX856" s="60"/>
      <c r="CY856" s="60"/>
      <c r="CZ856" s="60"/>
      <c r="DA856" s="60"/>
      <c r="DB856" s="60"/>
      <c r="DC856" s="60"/>
      <c r="DD856" s="60"/>
      <c r="DE856" s="60"/>
      <c r="DF856" s="60"/>
      <c r="DG856" s="60"/>
      <c r="DH856" s="60"/>
      <c r="DI856" s="60"/>
      <c r="DJ856" s="60"/>
      <c r="DK856" s="60"/>
      <c r="DL856" s="60"/>
      <c r="DM856" s="60"/>
      <c r="DN856" s="60"/>
      <c r="DO856" s="60"/>
      <c r="DP856" s="60"/>
      <c r="DQ856" s="60"/>
      <c r="DR856" s="60"/>
      <c r="DS856" s="60"/>
      <c r="DT856" s="60"/>
      <c r="DU856" s="60"/>
      <c r="DV856" s="60"/>
      <c r="DW856" s="60"/>
      <c r="DX856" s="60"/>
      <c r="DY856" s="60"/>
      <c r="DZ856" s="60"/>
      <c r="EA856" s="60"/>
      <c r="EB856" s="60"/>
      <c r="EC856" s="60"/>
      <c r="ED856" s="60"/>
      <c r="EE856" s="60"/>
      <c r="EF856" s="60"/>
      <c r="EG856" s="60"/>
      <c r="EH856" s="60"/>
      <c r="EI856" s="60"/>
      <c r="EJ856" s="60"/>
      <c r="EK856" s="60"/>
      <c r="EL856" s="60"/>
      <c r="EM856" s="60"/>
      <c r="EN856" s="60"/>
      <c r="EO856" s="60"/>
      <c r="EP856" s="60"/>
      <c r="EQ856" s="60"/>
      <c r="ER856" s="60"/>
      <c r="ES856" s="60"/>
      <c r="ET856" s="60"/>
      <c r="EU856" s="60"/>
      <c r="EV856" s="60"/>
      <c r="EW856" s="60"/>
      <c r="EX856" s="60"/>
      <c r="EY856" s="60"/>
      <c r="EZ856" s="60"/>
      <c r="FA856" s="60"/>
      <c r="FB856" s="60"/>
      <c r="FC856" s="60"/>
      <c r="FD856" s="60"/>
      <c r="FE856" s="60"/>
      <c r="FF856" s="60"/>
      <c r="FG856" s="60"/>
      <c r="FH856" s="60"/>
      <c r="FI856" s="60"/>
      <c r="FJ856" s="60"/>
      <c r="FK856" s="60"/>
      <c r="FL856" s="60"/>
      <c r="FM856" s="60"/>
      <c r="FN856" s="60"/>
      <c r="FO856" s="60"/>
      <c r="FP856" s="60"/>
      <c r="FQ856" s="60"/>
      <c r="FR856" s="60"/>
      <c r="FS856" s="60"/>
      <c r="FT856" s="60"/>
      <c r="FU856" s="60"/>
      <c r="FV856" s="60"/>
      <c r="FW856" s="60"/>
      <c r="FX856" s="60"/>
      <c r="FY856" s="60"/>
      <c r="FZ856" s="60"/>
      <c r="GA856" s="60"/>
      <c r="GB856" s="60"/>
      <c r="GC856" s="60"/>
      <c r="GD856" s="60"/>
      <c r="GE856" s="60"/>
      <c r="GF856" s="60"/>
      <c r="GG856" s="60"/>
      <c r="GH856" s="60"/>
      <c r="GI856" s="60"/>
      <c r="GJ856" s="60"/>
      <c r="GK856" s="60"/>
      <c r="GL856" s="60"/>
      <c r="GM856" s="60"/>
      <c r="GN856" s="60"/>
      <c r="GO856" s="60"/>
      <c r="GP856" s="60"/>
      <c r="GQ856" s="60"/>
      <c r="GR856" s="60"/>
      <c r="GS856" s="60"/>
      <c r="GT856" s="60"/>
      <c r="GU856" s="60"/>
      <c r="GV856" s="60"/>
      <c r="GW856" s="60"/>
      <c r="GX856" s="60"/>
      <c r="GY856" s="60"/>
      <c r="GZ856" s="60"/>
      <c r="HA856" s="60"/>
      <c r="HB856" s="60"/>
      <c r="HC856" s="60"/>
      <c r="HD856" s="60"/>
      <c r="HE856" s="60"/>
      <c r="HF856" s="60"/>
      <c r="HG856" s="60"/>
      <c r="HH856" s="60"/>
      <c r="HI856" s="60"/>
      <c r="HJ856" s="60"/>
      <c r="HK856" s="60"/>
      <c r="HL856" s="60"/>
      <c r="HM856" s="60"/>
      <c r="HN856" s="60"/>
      <c r="HO856" s="60"/>
      <c r="HP856" s="60"/>
      <c r="HQ856" s="60"/>
      <c r="HR856" s="60"/>
      <c r="HS856" s="60"/>
      <c r="HT856" s="60"/>
      <c r="HU856" s="60"/>
      <c r="HV856" s="60"/>
      <c r="HW856" s="60"/>
      <c r="HX856" s="60"/>
      <c r="HY856" s="60"/>
      <c r="HZ856" s="60"/>
      <c r="IA856" s="60"/>
      <c r="IB856" s="60"/>
      <c r="IC856" s="60"/>
      <c r="ID856" s="60"/>
    </row>
    <row r="857" spans="1:238" s="59" customFormat="1" ht="51">
      <c r="A857" s="72"/>
      <c r="B857" s="115" t="s">
        <v>926</v>
      </c>
      <c r="C857" s="74">
        <v>2021</v>
      </c>
      <c r="D857" s="74">
        <v>0.4</v>
      </c>
      <c r="E857" s="123"/>
      <c r="F857" s="74">
        <v>15</v>
      </c>
      <c r="G857" s="75">
        <v>12655.18</v>
      </c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  <c r="BA857" s="60"/>
      <c r="BB857" s="60"/>
      <c r="BC857" s="60"/>
      <c r="BD857" s="60"/>
      <c r="BE857" s="60"/>
      <c r="BF857" s="60"/>
      <c r="BG857" s="60"/>
      <c r="BH857" s="60"/>
      <c r="BI857" s="60"/>
      <c r="BJ857" s="60"/>
      <c r="BK857" s="60"/>
      <c r="BL857" s="60"/>
      <c r="BM857" s="60"/>
      <c r="BN857" s="60"/>
      <c r="BO857" s="60"/>
      <c r="BP857" s="60"/>
      <c r="BQ857" s="60"/>
      <c r="BR857" s="60"/>
      <c r="BS857" s="60"/>
      <c r="BT857" s="60"/>
      <c r="BU857" s="60"/>
      <c r="BV857" s="60"/>
      <c r="BW857" s="60"/>
      <c r="BX857" s="60"/>
      <c r="BY857" s="60"/>
      <c r="BZ857" s="60"/>
      <c r="CA857" s="60"/>
      <c r="CB857" s="60"/>
      <c r="CC857" s="60"/>
      <c r="CD857" s="60"/>
      <c r="CE857" s="60"/>
      <c r="CF857" s="60"/>
      <c r="CG857" s="60"/>
      <c r="CH857" s="60"/>
      <c r="CI857" s="60"/>
      <c r="CJ857" s="60"/>
      <c r="CK857" s="60"/>
      <c r="CL857" s="60"/>
      <c r="CM857" s="60"/>
      <c r="CN857" s="60"/>
      <c r="CO857" s="60"/>
      <c r="CP857" s="60"/>
      <c r="CQ857" s="60"/>
      <c r="CR857" s="60"/>
      <c r="CS857" s="60"/>
      <c r="CT857" s="60"/>
      <c r="CU857" s="60"/>
      <c r="CV857" s="60"/>
      <c r="CW857" s="60"/>
      <c r="CX857" s="60"/>
      <c r="CY857" s="60"/>
      <c r="CZ857" s="60"/>
      <c r="DA857" s="60"/>
      <c r="DB857" s="60"/>
      <c r="DC857" s="60"/>
      <c r="DD857" s="60"/>
      <c r="DE857" s="60"/>
      <c r="DF857" s="60"/>
      <c r="DG857" s="60"/>
      <c r="DH857" s="60"/>
      <c r="DI857" s="60"/>
      <c r="DJ857" s="60"/>
      <c r="DK857" s="60"/>
      <c r="DL857" s="60"/>
      <c r="DM857" s="60"/>
      <c r="DN857" s="60"/>
      <c r="DO857" s="60"/>
      <c r="DP857" s="60"/>
      <c r="DQ857" s="60"/>
      <c r="DR857" s="60"/>
      <c r="DS857" s="60"/>
      <c r="DT857" s="60"/>
      <c r="DU857" s="60"/>
      <c r="DV857" s="60"/>
      <c r="DW857" s="60"/>
      <c r="DX857" s="60"/>
      <c r="DY857" s="60"/>
      <c r="DZ857" s="60"/>
      <c r="EA857" s="60"/>
      <c r="EB857" s="60"/>
      <c r="EC857" s="60"/>
      <c r="ED857" s="60"/>
      <c r="EE857" s="60"/>
      <c r="EF857" s="60"/>
      <c r="EG857" s="60"/>
      <c r="EH857" s="60"/>
      <c r="EI857" s="60"/>
      <c r="EJ857" s="60"/>
      <c r="EK857" s="60"/>
      <c r="EL857" s="60"/>
      <c r="EM857" s="60"/>
      <c r="EN857" s="60"/>
      <c r="EO857" s="60"/>
      <c r="EP857" s="60"/>
      <c r="EQ857" s="60"/>
      <c r="ER857" s="60"/>
      <c r="ES857" s="60"/>
      <c r="ET857" s="60"/>
      <c r="EU857" s="60"/>
      <c r="EV857" s="60"/>
      <c r="EW857" s="60"/>
      <c r="EX857" s="60"/>
      <c r="EY857" s="60"/>
      <c r="EZ857" s="60"/>
      <c r="FA857" s="60"/>
      <c r="FB857" s="60"/>
      <c r="FC857" s="60"/>
      <c r="FD857" s="60"/>
      <c r="FE857" s="60"/>
      <c r="FF857" s="60"/>
      <c r="FG857" s="60"/>
      <c r="FH857" s="60"/>
      <c r="FI857" s="60"/>
      <c r="FJ857" s="60"/>
      <c r="FK857" s="60"/>
      <c r="FL857" s="60"/>
      <c r="FM857" s="60"/>
      <c r="FN857" s="60"/>
      <c r="FO857" s="60"/>
      <c r="FP857" s="60"/>
      <c r="FQ857" s="60"/>
      <c r="FR857" s="60"/>
      <c r="FS857" s="60"/>
      <c r="FT857" s="60"/>
      <c r="FU857" s="60"/>
      <c r="FV857" s="60"/>
      <c r="FW857" s="60"/>
      <c r="FX857" s="60"/>
      <c r="FY857" s="60"/>
      <c r="FZ857" s="60"/>
      <c r="GA857" s="60"/>
      <c r="GB857" s="60"/>
      <c r="GC857" s="60"/>
      <c r="GD857" s="60"/>
      <c r="GE857" s="60"/>
      <c r="GF857" s="60"/>
      <c r="GG857" s="60"/>
      <c r="GH857" s="60"/>
      <c r="GI857" s="60"/>
      <c r="GJ857" s="60"/>
      <c r="GK857" s="60"/>
      <c r="GL857" s="60"/>
      <c r="GM857" s="60"/>
      <c r="GN857" s="60"/>
      <c r="GO857" s="60"/>
      <c r="GP857" s="60"/>
      <c r="GQ857" s="60"/>
      <c r="GR857" s="60"/>
      <c r="GS857" s="60"/>
      <c r="GT857" s="60"/>
      <c r="GU857" s="60"/>
      <c r="GV857" s="60"/>
      <c r="GW857" s="60"/>
      <c r="GX857" s="60"/>
      <c r="GY857" s="60"/>
      <c r="GZ857" s="60"/>
      <c r="HA857" s="60"/>
      <c r="HB857" s="60"/>
      <c r="HC857" s="60"/>
      <c r="HD857" s="60"/>
      <c r="HE857" s="60"/>
      <c r="HF857" s="60"/>
      <c r="HG857" s="60"/>
      <c r="HH857" s="60"/>
      <c r="HI857" s="60"/>
      <c r="HJ857" s="60"/>
      <c r="HK857" s="60"/>
      <c r="HL857" s="60"/>
      <c r="HM857" s="60"/>
      <c r="HN857" s="60"/>
      <c r="HO857" s="60"/>
      <c r="HP857" s="60"/>
      <c r="HQ857" s="60"/>
      <c r="HR857" s="60"/>
      <c r="HS857" s="60"/>
      <c r="HT857" s="60"/>
      <c r="HU857" s="60"/>
      <c r="HV857" s="60"/>
      <c r="HW857" s="60"/>
      <c r="HX857" s="60"/>
      <c r="HY857" s="60"/>
      <c r="HZ857" s="60"/>
      <c r="IA857" s="60"/>
      <c r="IB857" s="60"/>
      <c r="IC857" s="60"/>
      <c r="ID857" s="60"/>
    </row>
    <row r="858" spans="1:238" s="59" customFormat="1" ht="51">
      <c r="A858" s="72"/>
      <c r="B858" s="115" t="s">
        <v>927</v>
      </c>
      <c r="C858" s="74">
        <v>2021</v>
      </c>
      <c r="D858" s="74">
        <v>0.4</v>
      </c>
      <c r="E858" s="123"/>
      <c r="F858" s="74">
        <v>15</v>
      </c>
      <c r="G858" s="75">
        <v>13655.64</v>
      </c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  <c r="BA858" s="60"/>
      <c r="BB858" s="60"/>
      <c r="BC858" s="60"/>
      <c r="BD858" s="60"/>
      <c r="BE858" s="60"/>
      <c r="BF858" s="60"/>
      <c r="BG858" s="60"/>
      <c r="BH858" s="60"/>
      <c r="BI858" s="60"/>
      <c r="BJ858" s="60"/>
      <c r="BK858" s="60"/>
      <c r="BL858" s="60"/>
      <c r="BM858" s="60"/>
      <c r="BN858" s="60"/>
      <c r="BO858" s="60"/>
      <c r="BP858" s="60"/>
      <c r="BQ858" s="60"/>
      <c r="BR858" s="60"/>
      <c r="BS858" s="60"/>
      <c r="BT858" s="60"/>
      <c r="BU858" s="60"/>
      <c r="BV858" s="60"/>
      <c r="BW858" s="60"/>
      <c r="BX858" s="60"/>
      <c r="BY858" s="60"/>
      <c r="BZ858" s="60"/>
      <c r="CA858" s="60"/>
      <c r="CB858" s="60"/>
      <c r="CC858" s="60"/>
      <c r="CD858" s="60"/>
      <c r="CE858" s="60"/>
      <c r="CF858" s="60"/>
      <c r="CG858" s="60"/>
      <c r="CH858" s="60"/>
      <c r="CI858" s="60"/>
      <c r="CJ858" s="60"/>
      <c r="CK858" s="60"/>
      <c r="CL858" s="60"/>
      <c r="CM858" s="60"/>
      <c r="CN858" s="60"/>
      <c r="CO858" s="60"/>
      <c r="CP858" s="60"/>
      <c r="CQ858" s="60"/>
      <c r="CR858" s="60"/>
      <c r="CS858" s="60"/>
      <c r="CT858" s="60"/>
      <c r="CU858" s="60"/>
      <c r="CV858" s="60"/>
      <c r="CW858" s="60"/>
      <c r="CX858" s="60"/>
      <c r="CY858" s="60"/>
      <c r="CZ858" s="60"/>
      <c r="DA858" s="60"/>
      <c r="DB858" s="60"/>
      <c r="DC858" s="60"/>
      <c r="DD858" s="60"/>
      <c r="DE858" s="60"/>
      <c r="DF858" s="60"/>
      <c r="DG858" s="60"/>
      <c r="DH858" s="60"/>
      <c r="DI858" s="60"/>
      <c r="DJ858" s="60"/>
      <c r="DK858" s="60"/>
      <c r="DL858" s="60"/>
      <c r="DM858" s="60"/>
      <c r="DN858" s="60"/>
      <c r="DO858" s="60"/>
      <c r="DP858" s="60"/>
      <c r="DQ858" s="60"/>
      <c r="DR858" s="60"/>
      <c r="DS858" s="60"/>
      <c r="DT858" s="60"/>
      <c r="DU858" s="60"/>
      <c r="DV858" s="60"/>
      <c r="DW858" s="60"/>
      <c r="DX858" s="60"/>
      <c r="DY858" s="60"/>
      <c r="DZ858" s="60"/>
      <c r="EA858" s="60"/>
      <c r="EB858" s="60"/>
      <c r="EC858" s="60"/>
      <c r="ED858" s="60"/>
      <c r="EE858" s="60"/>
      <c r="EF858" s="60"/>
      <c r="EG858" s="60"/>
      <c r="EH858" s="60"/>
      <c r="EI858" s="60"/>
      <c r="EJ858" s="60"/>
      <c r="EK858" s="60"/>
      <c r="EL858" s="60"/>
      <c r="EM858" s="60"/>
      <c r="EN858" s="60"/>
      <c r="EO858" s="60"/>
      <c r="EP858" s="60"/>
      <c r="EQ858" s="60"/>
      <c r="ER858" s="60"/>
      <c r="ES858" s="60"/>
      <c r="ET858" s="60"/>
      <c r="EU858" s="60"/>
      <c r="EV858" s="60"/>
      <c r="EW858" s="60"/>
      <c r="EX858" s="60"/>
      <c r="EY858" s="60"/>
      <c r="EZ858" s="60"/>
      <c r="FA858" s="60"/>
      <c r="FB858" s="60"/>
      <c r="FC858" s="60"/>
      <c r="FD858" s="60"/>
      <c r="FE858" s="60"/>
      <c r="FF858" s="60"/>
      <c r="FG858" s="60"/>
      <c r="FH858" s="60"/>
      <c r="FI858" s="60"/>
      <c r="FJ858" s="60"/>
      <c r="FK858" s="60"/>
      <c r="FL858" s="60"/>
      <c r="FM858" s="60"/>
      <c r="FN858" s="60"/>
      <c r="FO858" s="60"/>
      <c r="FP858" s="60"/>
      <c r="FQ858" s="60"/>
      <c r="FR858" s="60"/>
      <c r="FS858" s="60"/>
      <c r="FT858" s="60"/>
      <c r="FU858" s="60"/>
      <c r="FV858" s="60"/>
      <c r="FW858" s="60"/>
      <c r="FX858" s="60"/>
      <c r="FY858" s="60"/>
      <c r="FZ858" s="60"/>
      <c r="GA858" s="60"/>
      <c r="GB858" s="60"/>
      <c r="GC858" s="60"/>
      <c r="GD858" s="60"/>
      <c r="GE858" s="60"/>
      <c r="GF858" s="60"/>
      <c r="GG858" s="60"/>
      <c r="GH858" s="60"/>
      <c r="GI858" s="60"/>
      <c r="GJ858" s="60"/>
      <c r="GK858" s="60"/>
      <c r="GL858" s="60"/>
      <c r="GM858" s="60"/>
      <c r="GN858" s="60"/>
      <c r="GO858" s="60"/>
      <c r="GP858" s="60"/>
      <c r="GQ858" s="60"/>
      <c r="GR858" s="60"/>
      <c r="GS858" s="60"/>
      <c r="GT858" s="60"/>
      <c r="GU858" s="60"/>
      <c r="GV858" s="60"/>
      <c r="GW858" s="60"/>
      <c r="GX858" s="60"/>
      <c r="GY858" s="60"/>
      <c r="GZ858" s="60"/>
      <c r="HA858" s="60"/>
      <c r="HB858" s="60"/>
      <c r="HC858" s="60"/>
      <c r="HD858" s="60"/>
      <c r="HE858" s="60"/>
      <c r="HF858" s="60"/>
      <c r="HG858" s="60"/>
      <c r="HH858" s="60"/>
      <c r="HI858" s="60"/>
      <c r="HJ858" s="60"/>
      <c r="HK858" s="60"/>
      <c r="HL858" s="60"/>
      <c r="HM858" s="60"/>
      <c r="HN858" s="60"/>
      <c r="HO858" s="60"/>
      <c r="HP858" s="60"/>
      <c r="HQ858" s="60"/>
      <c r="HR858" s="60"/>
      <c r="HS858" s="60"/>
      <c r="HT858" s="60"/>
      <c r="HU858" s="60"/>
      <c r="HV858" s="60"/>
      <c r="HW858" s="60"/>
      <c r="HX858" s="60"/>
      <c r="HY858" s="60"/>
      <c r="HZ858" s="60"/>
      <c r="IA858" s="60"/>
      <c r="IB858" s="60"/>
      <c r="IC858" s="60"/>
      <c r="ID858" s="60"/>
    </row>
    <row r="859" spans="1:238" s="59" customFormat="1" ht="38.25">
      <c r="A859" s="72"/>
      <c r="B859" s="115" t="s">
        <v>928</v>
      </c>
      <c r="C859" s="74">
        <v>2021</v>
      </c>
      <c r="D859" s="74">
        <v>0.4</v>
      </c>
      <c r="E859" s="123"/>
      <c r="F859" s="74">
        <v>12</v>
      </c>
      <c r="G859" s="75">
        <v>12126.57</v>
      </c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/>
      <c r="AZ859" s="60"/>
      <c r="BA859" s="60"/>
      <c r="BB859" s="60"/>
      <c r="BC859" s="60"/>
      <c r="BD859" s="60"/>
      <c r="BE859" s="60"/>
      <c r="BF859" s="60"/>
      <c r="BG859" s="60"/>
      <c r="BH859" s="60"/>
      <c r="BI859" s="60"/>
      <c r="BJ859" s="60"/>
      <c r="BK859" s="60"/>
      <c r="BL859" s="60"/>
      <c r="BM859" s="60"/>
      <c r="BN859" s="60"/>
      <c r="BO859" s="60"/>
      <c r="BP859" s="60"/>
      <c r="BQ859" s="60"/>
      <c r="BR859" s="60"/>
      <c r="BS859" s="60"/>
      <c r="BT859" s="60"/>
      <c r="BU859" s="60"/>
      <c r="BV859" s="60"/>
      <c r="BW859" s="60"/>
      <c r="BX859" s="60"/>
      <c r="BY859" s="60"/>
      <c r="BZ859" s="60"/>
      <c r="CA859" s="60"/>
      <c r="CB859" s="60"/>
      <c r="CC859" s="60"/>
      <c r="CD859" s="60"/>
      <c r="CE859" s="60"/>
      <c r="CF859" s="60"/>
      <c r="CG859" s="60"/>
      <c r="CH859" s="60"/>
      <c r="CI859" s="60"/>
      <c r="CJ859" s="60"/>
      <c r="CK859" s="60"/>
      <c r="CL859" s="60"/>
      <c r="CM859" s="60"/>
      <c r="CN859" s="60"/>
      <c r="CO859" s="60"/>
      <c r="CP859" s="60"/>
      <c r="CQ859" s="60"/>
      <c r="CR859" s="60"/>
      <c r="CS859" s="60"/>
      <c r="CT859" s="60"/>
      <c r="CU859" s="60"/>
      <c r="CV859" s="60"/>
      <c r="CW859" s="60"/>
      <c r="CX859" s="60"/>
      <c r="CY859" s="60"/>
      <c r="CZ859" s="60"/>
      <c r="DA859" s="60"/>
      <c r="DB859" s="60"/>
      <c r="DC859" s="60"/>
      <c r="DD859" s="60"/>
      <c r="DE859" s="60"/>
      <c r="DF859" s="60"/>
      <c r="DG859" s="60"/>
      <c r="DH859" s="60"/>
      <c r="DI859" s="60"/>
      <c r="DJ859" s="60"/>
      <c r="DK859" s="60"/>
      <c r="DL859" s="60"/>
      <c r="DM859" s="60"/>
      <c r="DN859" s="60"/>
      <c r="DO859" s="60"/>
      <c r="DP859" s="60"/>
      <c r="DQ859" s="60"/>
      <c r="DR859" s="60"/>
      <c r="DS859" s="60"/>
      <c r="DT859" s="60"/>
      <c r="DU859" s="60"/>
      <c r="DV859" s="60"/>
      <c r="DW859" s="60"/>
      <c r="DX859" s="60"/>
      <c r="DY859" s="60"/>
      <c r="DZ859" s="60"/>
      <c r="EA859" s="60"/>
      <c r="EB859" s="60"/>
      <c r="EC859" s="60"/>
      <c r="ED859" s="60"/>
      <c r="EE859" s="60"/>
      <c r="EF859" s="60"/>
      <c r="EG859" s="60"/>
      <c r="EH859" s="60"/>
      <c r="EI859" s="60"/>
      <c r="EJ859" s="60"/>
      <c r="EK859" s="60"/>
      <c r="EL859" s="60"/>
      <c r="EM859" s="60"/>
      <c r="EN859" s="60"/>
      <c r="EO859" s="60"/>
      <c r="EP859" s="60"/>
      <c r="EQ859" s="60"/>
      <c r="ER859" s="60"/>
      <c r="ES859" s="60"/>
      <c r="ET859" s="60"/>
      <c r="EU859" s="60"/>
      <c r="EV859" s="60"/>
      <c r="EW859" s="60"/>
      <c r="EX859" s="60"/>
      <c r="EY859" s="60"/>
      <c r="EZ859" s="60"/>
      <c r="FA859" s="60"/>
      <c r="FB859" s="60"/>
      <c r="FC859" s="60"/>
      <c r="FD859" s="60"/>
      <c r="FE859" s="60"/>
      <c r="FF859" s="60"/>
      <c r="FG859" s="60"/>
      <c r="FH859" s="60"/>
      <c r="FI859" s="60"/>
      <c r="FJ859" s="60"/>
      <c r="FK859" s="60"/>
      <c r="FL859" s="60"/>
      <c r="FM859" s="60"/>
      <c r="FN859" s="60"/>
      <c r="FO859" s="60"/>
      <c r="FP859" s="60"/>
      <c r="FQ859" s="60"/>
      <c r="FR859" s="60"/>
      <c r="FS859" s="60"/>
      <c r="FT859" s="60"/>
      <c r="FU859" s="60"/>
      <c r="FV859" s="60"/>
      <c r="FW859" s="60"/>
      <c r="FX859" s="60"/>
      <c r="FY859" s="60"/>
      <c r="FZ859" s="60"/>
      <c r="GA859" s="60"/>
      <c r="GB859" s="60"/>
      <c r="GC859" s="60"/>
      <c r="GD859" s="60"/>
      <c r="GE859" s="60"/>
      <c r="GF859" s="60"/>
      <c r="GG859" s="60"/>
      <c r="GH859" s="60"/>
      <c r="GI859" s="60"/>
      <c r="GJ859" s="60"/>
      <c r="GK859" s="60"/>
      <c r="GL859" s="60"/>
      <c r="GM859" s="60"/>
      <c r="GN859" s="60"/>
      <c r="GO859" s="60"/>
      <c r="GP859" s="60"/>
      <c r="GQ859" s="60"/>
      <c r="GR859" s="60"/>
      <c r="GS859" s="60"/>
      <c r="GT859" s="60"/>
      <c r="GU859" s="60"/>
      <c r="GV859" s="60"/>
      <c r="GW859" s="60"/>
      <c r="GX859" s="60"/>
      <c r="GY859" s="60"/>
      <c r="GZ859" s="60"/>
      <c r="HA859" s="60"/>
      <c r="HB859" s="60"/>
      <c r="HC859" s="60"/>
      <c r="HD859" s="60"/>
      <c r="HE859" s="60"/>
      <c r="HF859" s="60"/>
      <c r="HG859" s="60"/>
      <c r="HH859" s="60"/>
      <c r="HI859" s="60"/>
      <c r="HJ859" s="60"/>
      <c r="HK859" s="60"/>
      <c r="HL859" s="60"/>
      <c r="HM859" s="60"/>
      <c r="HN859" s="60"/>
      <c r="HO859" s="60"/>
      <c r="HP859" s="60"/>
      <c r="HQ859" s="60"/>
      <c r="HR859" s="60"/>
      <c r="HS859" s="60"/>
      <c r="HT859" s="60"/>
      <c r="HU859" s="60"/>
      <c r="HV859" s="60"/>
      <c r="HW859" s="60"/>
      <c r="HX859" s="60"/>
      <c r="HY859" s="60"/>
      <c r="HZ859" s="60"/>
      <c r="IA859" s="60"/>
      <c r="IB859" s="60"/>
      <c r="IC859" s="60"/>
      <c r="ID859" s="60"/>
    </row>
    <row r="860" spans="1:238" s="59" customFormat="1" ht="38.25">
      <c r="A860" s="72"/>
      <c r="B860" s="115" t="s">
        <v>929</v>
      </c>
      <c r="C860" s="74">
        <v>2021</v>
      </c>
      <c r="D860" s="74">
        <v>0.4</v>
      </c>
      <c r="E860" s="123"/>
      <c r="F860" s="74">
        <v>15</v>
      </c>
      <c r="G860" s="75">
        <v>23775.57</v>
      </c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/>
      <c r="AZ860" s="60"/>
      <c r="BA860" s="60"/>
      <c r="BB860" s="60"/>
      <c r="BC860" s="60"/>
      <c r="BD860" s="60"/>
      <c r="BE860" s="60"/>
      <c r="BF860" s="60"/>
      <c r="BG860" s="60"/>
      <c r="BH860" s="60"/>
      <c r="BI860" s="60"/>
      <c r="BJ860" s="60"/>
      <c r="BK860" s="60"/>
      <c r="BL860" s="60"/>
      <c r="BM860" s="60"/>
      <c r="BN860" s="60"/>
      <c r="BO860" s="60"/>
      <c r="BP860" s="60"/>
      <c r="BQ860" s="60"/>
      <c r="BR860" s="60"/>
      <c r="BS860" s="60"/>
      <c r="BT860" s="60"/>
      <c r="BU860" s="60"/>
      <c r="BV860" s="60"/>
      <c r="BW860" s="60"/>
      <c r="BX860" s="60"/>
      <c r="BY860" s="60"/>
      <c r="BZ860" s="60"/>
      <c r="CA860" s="60"/>
      <c r="CB860" s="60"/>
      <c r="CC860" s="60"/>
      <c r="CD860" s="60"/>
      <c r="CE860" s="60"/>
      <c r="CF860" s="60"/>
      <c r="CG860" s="60"/>
      <c r="CH860" s="60"/>
      <c r="CI860" s="60"/>
      <c r="CJ860" s="60"/>
      <c r="CK860" s="60"/>
      <c r="CL860" s="60"/>
      <c r="CM860" s="60"/>
      <c r="CN860" s="60"/>
      <c r="CO860" s="60"/>
      <c r="CP860" s="60"/>
      <c r="CQ860" s="60"/>
      <c r="CR860" s="60"/>
      <c r="CS860" s="60"/>
      <c r="CT860" s="60"/>
      <c r="CU860" s="60"/>
      <c r="CV860" s="60"/>
      <c r="CW860" s="60"/>
      <c r="CX860" s="60"/>
      <c r="CY860" s="60"/>
      <c r="CZ860" s="60"/>
      <c r="DA860" s="60"/>
      <c r="DB860" s="60"/>
      <c r="DC860" s="60"/>
      <c r="DD860" s="60"/>
      <c r="DE860" s="60"/>
      <c r="DF860" s="60"/>
      <c r="DG860" s="60"/>
      <c r="DH860" s="60"/>
      <c r="DI860" s="60"/>
      <c r="DJ860" s="60"/>
      <c r="DK860" s="60"/>
      <c r="DL860" s="60"/>
      <c r="DM860" s="60"/>
      <c r="DN860" s="60"/>
      <c r="DO860" s="60"/>
      <c r="DP860" s="60"/>
      <c r="DQ860" s="60"/>
      <c r="DR860" s="60"/>
      <c r="DS860" s="60"/>
      <c r="DT860" s="60"/>
      <c r="DU860" s="60"/>
      <c r="DV860" s="60"/>
      <c r="DW860" s="60"/>
      <c r="DX860" s="60"/>
      <c r="DY860" s="60"/>
      <c r="DZ860" s="60"/>
      <c r="EA860" s="60"/>
      <c r="EB860" s="60"/>
      <c r="EC860" s="60"/>
      <c r="ED860" s="60"/>
      <c r="EE860" s="60"/>
      <c r="EF860" s="60"/>
      <c r="EG860" s="60"/>
      <c r="EH860" s="60"/>
      <c r="EI860" s="60"/>
      <c r="EJ860" s="60"/>
      <c r="EK860" s="60"/>
      <c r="EL860" s="60"/>
      <c r="EM860" s="60"/>
      <c r="EN860" s="60"/>
      <c r="EO860" s="60"/>
      <c r="EP860" s="60"/>
      <c r="EQ860" s="60"/>
      <c r="ER860" s="60"/>
      <c r="ES860" s="60"/>
      <c r="ET860" s="60"/>
      <c r="EU860" s="60"/>
      <c r="EV860" s="60"/>
      <c r="EW860" s="60"/>
      <c r="EX860" s="60"/>
      <c r="EY860" s="60"/>
      <c r="EZ860" s="60"/>
      <c r="FA860" s="60"/>
      <c r="FB860" s="60"/>
      <c r="FC860" s="60"/>
      <c r="FD860" s="60"/>
      <c r="FE860" s="60"/>
      <c r="FF860" s="60"/>
      <c r="FG860" s="60"/>
      <c r="FH860" s="60"/>
      <c r="FI860" s="60"/>
      <c r="FJ860" s="60"/>
      <c r="FK860" s="60"/>
      <c r="FL860" s="60"/>
      <c r="FM860" s="60"/>
      <c r="FN860" s="60"/>
      <c r="FO860" s="60"/>
      <c r="FP860" s="60"/>
      <c r="FQ860" s="60"/>
      <c r="FR860" s="60"/>
      <c r="FS860" s="60"/>
      <c r="FT860" s="60"/>
      <c r="FU860" s="60"/>
      <c r="FV860" s="60"/>
      <c r="FW860" s="60"/>
      <c r="FX860" s="60"/>
      <c r="FY860" s="60"/>
      <c r="FZ860" s="60"/>
      <c r="GA860" s="60"/>
      <c r="GB860" s="60"/>
      <c r="GC860" s="60"/>
      <c r="GD860" s="60"/>
      <c r="GE860" s="60"/>
      <c r="GF860" s="60"/>
      <c r="GG860" s="60"/>
      <c r="GH860" s="60"/>
      <c r="GI860" s="60"/>
      <c r="GJ860" s="60"/>
      <c r="GK860" s="60"/>
      <c r="GL860" s="60"/>
      <c r="GM860" s="60"/>
      <c r="GN860" s="60"/>
      <c r="GO860" s="60"/>
      <c r="GP860" s="60"/>
      <c r="GQ860" s="60"/>
      <c r="GR860" s="60"/>
      <c r="GS860" s="60"/>
      <c r="GT860" s="60"/>
      <c r="GU860" s="60"/>
      <c r="GV860" s="60"/>
      <c r="GW860" s="60"/>
      <c r="GX860" s="60"/>
      <c r="GY860" s="60"/>
      <c r="GZ860" s="60"/>
      <c r="HA860" s="60"/>
      <c r="HB860" s="60"/>
      <c r="HC860" s="60"/>
      <c r="HD860" s="60"/>
      <c r="HE860" s="60"/>
      <c r="HF860" s="60"/>
      <c r="HG860" s="60"/>
      <c r="HH860" s="60"/>
      <c r="HI860" s="60"/>
      <c r="HJ860" s="60"/>
      <c r="HK860" s="60"/>
      <c r="HL860" s="60"/>
      <c r="HM860" s="60"/>
      <c r="HN860" s="60"/>
      <c r="HO860" s="60"/>
      <c r="HP860" s="60"/>
      <c r="HQ860" s="60"/>
      <c r="HR860" s="60"/>
      <c r="HS860" s="60"/>
      <c r="HT860" s="60"/>
      <c r="HU860" s="60"/>
      <c r="HV860" s="60"/>
      <c r="HW860" s="60"/>
      <c r="HX860" s="60"/>
      <c r="HY860" s="60"/>
      <c r="HZ860" s="60"/>
      <c r="IA860" s="60"/>
      <c r="IB860" s="60"/>
      <c r="IC860" s="60"/>
      <c r="ID860" s="60"/>
    </row>
    <row r="861" spans="1:238" s="59" customFormat="1" ht="51">
      <c r="A861" s="72"/>
      <c r="B861" s="115" t="s">
        <v>930</v>
      </c>
      <c r="C861" s="74">
        <v>2021</v>
      </c>
      <c r="D861" s="74">
        <v>0.4</v>
      </c>
      <c r="E861" s="123"/>
      <c r="F861" s="74">
        <v>15</v>
      </c>
      <c r="G861" s="75">
        <v>12943.93</v>
      </c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  <c r="BA861" s="60"/>
      <c r="BB861" s="60"/>
      <c r="BC861" s="60"/>
      <c r="BD861" s="60"/>
      <c r="BE861" s="60"/>
      <c r="BF861" s="60"/>
      <c r="BG861" s="60"/>
      <c r="BH861" s="60"/>
      <c r="BI861" s="60"/>
      <c r="BJ861" s="60"/>
      <c r="BK861" s="60"/>
      <c r="BL861" s="60"/>
      <c r="BM861" s="60"/>
      <c r="BN861" s="60"/>
      <c r="BO861" s="60"/>
      <c r="BP861" s="60"/>
      <c r="BQ861" s="60"/>
      <c r="BR861" s="60"/>
      <c r="BS861" s="60"/>
      <c r="BT861" s="60"/>
      <c r="BU861" s="60"/>
      <c r="BV861" s="60"/>
      <c r="BW861" s="60"/>
      <c r="BX861" s="60"/>
      <c r="BY861" s="60"/>
      <c r="BZ861" s="60"/>
      <c r="CA861" s="60"/>
      <c r="CB861" s="60"/>
      <c r="CC861" s="60"/>
      <c r="CD861" s="60"/>
      <c r="CE861" s="60"/>
      <c r="CF861" s="60"/>
      <c r="CG861" s="60"/>
      <c r="CH861" s="60"/>
      <c r="CI861" s="60"/>
      <c r="CJ861" s="60"/>
      <c r="CK861" s="60"/>
      <c r="CL861" s="60"/>
      <c r="CM861" s="60"/>
      <c r="CN861" s="60"/>
      <c r="CO861" s="60"/>
      <c r="CP861" s="60"/>
      <c r="CQ861" s="60"/>
      <c r="CR861" s="60"/>
      <c r="CS861" s="60"/>
      <c r="CT861" s="60"/>
      <c r="CU861" s="60"/>
      <c r="CV861" s="60"/>
      <c r="CW861" s="60"/>
      <c r="CX861" s="60"/>
      <c r="CY861" s="60"/>
      <c r="CZ861" s="60"/>
      <c r="DA861" s="60"/>
      <c r="DB861" s="60"/>
      <c r="DC861" s="60"/>
      <c r="DD861" s="60"/>
      <c r="DE861" s="60"/>
      <c r="DF861" s="60"/>
      <c r="DG861" s="60"/>
      <c r="DH861" s="60"/>
      <c r="DI861" s="60"/>
      <c r="DJ861" s="60"/>
      <c r="DK861" s="60"/>
      <c r="DL861" s="60"/>
      <c r="DM861" s="60"/>
      <c r="DN861" s="60"/>
      <c r="DO861" s="60"/>
      <c r="DP861" s="60"/>
      <c r="DQ861" s="60"/>
      <c r="DR861" s="60"/>
      <c r="DS861" s="60"/>
      <c r="DT861" s="60"/>
      <c r="DU861" s="60"/>
      <c r="DV861" s="60"/>
      <c r="DW861" s="60"/>
      <c r="DX861" s="60"/>
      <c r="DY861" s="60"/>
      <c r="DZ861" s="60"/>
      <c r="EA861" s="60"/>
      <c r="EB861" s="60"/>
      <c r="EC861" s="60"/>
      <c r="ED861" s="60"/>
      <c r="EE861" s="60"/>
      <c r="EF861" s="60"/>
      <c r="EG861" s="60"/>
      <c r="EH861" s="60"/>
      <c r="EI861" s="60"/>
      <c r="EJ861" s="60"/>
      <c r="EK861" s="60"/>
      <c r="EL861" s="60"/>
      <c r="EM861" s="60"/>
      <c r="EN861" s="60"/>
      <c r="EO861" s="60"/>
      <c r="EP861" s="60"/>
      <c r="EQ861" s="60"/>
      <c r="ER861" s="60"/>
      <c r="ES861" s="60"/>
      <c r="ET861" s="60"/>
      <c r="EU861" s="60"/>
      <c r="EV861" s="60"/>
      <c r="EW861" s="60"/>
      <c r="EX861" s="60"/>
      <c r="EY861" s="60"/>
      <c r="EZ861" s="60"/>
      <c r="FA861" s="60"/>
      <c r="FB861" s="60"/>
      <c r="FC861" s="60"/>
      <c r="FD861" s="60"/>
      <c r="FE861" s="60"/>
      <c r="FF861" s="60"/>
      <c r="FG861" s="60"/>
      <c r="FH861" s="60"/>
      <c r="FI861" s="60"/>
      <c r="FJ861" s="60"/>
      <c r="FK861" s="60"/>
      <c r="FL861" s="60"/>
      <c r="FM861" s="60"/>
      <c r="FN861" s="60"/>
      <c r="FO861" s="60"/>
      <c r="FP861" s="60"/>
      <c r="FQ861" s="60"/>
      <c r="FR861" s="60"/>
      <c r="FS861" s="60"/>
      <c r="FT861" s="60"/>
      <c r="FU861" s="60"/>
      <c r="FV861" s="60"/>
      <c r="FW861" s="60"/>
      <c r="FX861" s="60"/>
      <c r="FY861" s="60"/>
      <c r="FZ861" s="60"/>
      <c r="GA861" s="60"/>
      <c r="GB861" s="60"/>
      <c r="GC861" s="60"/>
      <c r="GD861" s="60"/>
      <c r="GE861" s="60"/>
      <c r="GF861" s="60"/>
      <c r="GG861" s="60"/>
      <c r="GH861" s="60"/>
      <c r="GI861" s="60"/>
      <c r="GJ861" s="60"/>
      <c r="GK861" s="60"/>
      <c r="GL861" s="60"/>
      <c r="GM861" s="60"/>
      <c r="GN861" s="60"/>
      <c r="GO861" s="60"/>
      <c r="GP861" s="60"/>
      <c r="GQ861" s="60"/>
      <c r="GR861" s="60"/>
      <c r="GS861" s="60"/>
      <c r="GT861" s="60"/>
      <c r="GU861" s="60"/>
      <c r="GV861" s="60"/>
      <c r="GW861" s="60"/>
      <c r="GX861" s="60"/>
      <c r="GY861" s="60"/>
      <c r="GZ861" s="60"/>
      <c r="HA861" s="60"/>
      <c r="HB861" s="60"/>
      <c r="HC861" s="60"/>
      <c r="HD861" s="60"/>
      <c r="HE861" s="60"/>
      <c r="HF861" s="60"/>
      <c r="HG861" s="60"/>
      <c r="HH861" s="60"/>
      <c r="HI861" s="60"/>
      <c r="HJ861" s="60"/>
      <c r="HK861" s="60"/>
      <c r="HL861" s="60"/>
      <c r="HM861" s="60"/>
      <c r="HN861" s="60"/>
      <c r="HO861" s="60"/>
      <c r="HP861" s="60"/>
      <c r="HQ861" s="60"/>
      <c r="HR861" s="60"/>
      <c r="HS861" s="60"/>
      <c r="HT861" s="60"/>
      <c r="HU861" s="60"/>
      <c r="HV861" s="60"/>
      <c r="HW861" s="60"/>
      <c r="HX861" s="60"/>
      <c r="HY861" s="60"/>
      <c r="HZ861" s="60"/>
      <c r="IA861" s="60"/>
      <c r="IB861" s="60"/>
      <c r="IC861" s="60"/>
      <c r="ID861" s="60"/>
    </row>
    <row r="862" spans="1:238" s="59" customFormat="1" ht="38.25">
      <c r="A862" s="72"/>
      <c r="B862" s="115" t="s">
        <v>931</v>
      </c>
      <c r="C862" s="74">
        <v>2021</v>
      </c>
      <c r="D862" s="74">
        <v>0.4</v>
      </c>
      <c r="E862" s="123"/>
      <c r="F862" s="74">
        <v>15</v>
      </c>
      <c r="G862" s="75">
        <v>14785.35</v>
      </c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  <c r="BA862" s="60"/>
      <c r="BB862" s="60"/>
      <c r="BC862" s="60"/>
      <c r="BD862" s="60"/>
      <c r="BE862" s="60"/>
      <c r="BF862" s="60"/>
      <c r="BG862" s="60"/>
      <c r="BH862" s="60"/>
      <c r="BI862" s="60"/>
      <c r="BJ862" s="60"/>
      <c r="BK862" s="60"/>
      <c r="BL862" s="60"/>
      <c r="BM862" s="60"/>
      <c r="BN862" s="60"/>
      <c r="BO862" s="60"/>
      <c r="BP862" s="60"/>
      <c r="BQ862" s="60"/>
      <c r="BR862" s="60"/>
      <c r="BS862" s="60"/>
      <c r="BT862" s="60"/>
      <c r="BU862" s="60"/>
      <c r="BV862" s="60"/>
      <c r="BW862" s="60"/>
      <c r="BX862" s="60"/>
      <c r="BY862" s="60"/>
      <c r="BZ862" s="60"/>
      <c r="CA862" s="60"/>
      <c r="CB862" s="60"/>
      <c r="CC862" s="60"/>
      <c r="CD862" s="60"/>
      <c r="CE862" s="60"/>
      <c r="CF862" s="60"/>
      <c r="CG862" s="60"/>
      <c r="CH862" s="60"/>
      <c r="CI862" s="60"/>
      <c r="CJ862" s="60"/>
      <c r="CK862" s="60"/>
      <c r="CL862" s="60"/>
      <c r="CM862" s="60"/>
      <c r="CN862" s="60"/>
      <c r="CO862" s="60"/>
      <c r="CP862" s="60"/>
      <c r="CQ862" s="60"/>
      <c r="CR862" s="60"/>
      <c r="CS862" s="60"/>
      <c r="CT862" s="60"/>
      <c r="CU862" s="60"/>
      <c r="CV862" s="60"/>
      <c r="CW862" s="60"/>
      <c r="CX862" s="60"/>
      <c r="CY862" s="60"/>
      <c r="CZ862" s="60"/>
      <c r="DA862" s="60"/>
      <c r="DB862" s="60"/>
      <c r="DC862" s="60"/>
      <c r="DD862" s="60"/>
      <c r="DE862" s="60"/>
      <c r="DF862" s="60"/>
      <c r="DG862" s="60"/>
      <c r="DH862" s="60"/>
      <c r="DI862" s="60"/>
      <c r="DJ862" s="60"/>
      <c r="DK862" s="60"/>
      <c r="DL862" s="60"/>
      <c r="DM862" s="60"/>
      <c r="DN862" s="60"/>
      <c r="DO862" s="60"/>
      <c r="DP862" s="60"/>
      <c r="DQ862" s="60"/>
      <c r="DR862" s="60"/>
      <c r="DS862" s="60"/>
      <c r="DT862" s="60"/>
      <c r="DU862" s="60"/>
      <c r="DV862" s="60"/>
      <c r="DW862" s="60"/>
      <c r="DX862" s="60"/>
      <c r="DY862" s="60"/>
      <c r="DZ862" s="60"/>
      <c r="EA862" s="60"/>
      <c r="EB862" s="60"/>
      <c r="EC862" s="60"/>
      <c r="ED862" s="60"/>
      <c r="EE862" s="60"/>
      <c r="EF862" s="60"/>
      <c r="EG862" s="60"/>
      <c r="EH862" s="60"/>
      <c r="EI862" s="60"/>
      <c r="EJ862" s="60"/>
      <c r="EK862" s="60"/>
      <c r="EL862" s="60"/>
      <c r="EM862" s="60"/>
      <c r="EN862" s="60"/>
      <c r="EO862" s="60"/>
      <c r="EP862" s="60"/>
      <c r="EQ862" s="60"/>
      <c r="ER862" s="60"/>
      <c r="ES862" s="60"/>
      <c r="ET862" s="60"/>
      <c r="EU862" s="60"/>
      <c r="EV862" s="60"/>
      <c r="EW862" s="60"/>
      <c r="EX862" s="60"/>
      <c r="EY862" s="60"/>
      <c r="EZ862" s="60"/>
      <c r="FA862" s="60"/>
      <c r="FB862" s="60"/>
      <c r="FC862" s="60"/>
      <c r="FD862" s="60"/>
      <c r="FE862" s="60"/>
      <c r="FF862" s="60"/>
      <c r="FG862" s="60"/>
      <c r="FH862" s="60"/>
      <c r="FI862" s="60"/>
      <c r="FJ862" s="60"/>
      <c r="FK862" s="60"/>
      <c r="FL862" s="60"/>
      <c r="FM862" s="60"/>
      <c r="FN862" s="60"/>
      <c r="FO862" s="60"/>
      <c r="FP862" s="60"/>
      <c r="FQ862" s="60"/>
      <c r="FR862" s="60"/>
      <c r="FS862" s="60"/>
      <c r="FT862" s="60"/>
      <c r="FU862" s="60"/>
      <c r="FV862" s="60"/>
      <c r="FW862" s="60"/>
      <c r="FX862" s="60"/>
      <c r="FY862" s="60"/>
      <c r="FZ862" s="60"/>
      <c r="GA862" s="60"/>
      <c r="GB862" s="60"/>
      <c r="GC862" s="60"/>
      <c r="GD862" s="60"/>
      <c r="GE862" s="60"/>
      <c r="GF862" s="60"/>
      <c r="GG862" s="60"/>
      <c r="GH862" s="60"/>
      <c r="GI862" s="60"/>
      <c r="GJ862" s="60"/>
      <c r="GK862" s="60"/>
      <c r="GL862" s="60"/>
      <c r="GM862" s="60"/>
      <c r="GN862" s="60"/>
      <c r="GO862" s="60"/>
      <c r="GP862" s="60"/>
      <c r="GQ862" s="60"/>
      <c r="GR862" s="60"/>
      <c r="GS862" s="60"/>
      <c r="GT862" s="60"/>
      <c r="GU862" s="60"/>
      <c r="GV862" s="60"/>
      <c r="GW862" s="60"/>
      <c r="GX862" s="60"/>
      <c r="GY862" s="60"/>
      <c r="GZ862" s="60"/>
      <c r="HA862" s="60"/>
      <c r="HB862" s="60"/>
      <c r="HC862" s="60"/>
      <c r="HD862" s="60"/>
      <c r="HE862" s="60"/>
      <c r="HF862" s="60"/>
      <c r="HG862" s="60"/>
      <c r="HH862" s="60"/>
      <c r="HI862" s="60"/>
      <c r="HJ862" s="60"/>
      <c r="HK862" s="60"/>
      <c r="HL862" s="60"/>
      <c r="HM862" s="60"/>
      <c r="HN862" s="60"/>
      <c r="HO862" s="60"/>
      <c r="HP862" s="60"/>
      <c r="HQ862" s="60"/>
      <c r="HR862" s="60"/>
      <c r="HS862" s="60"/>
      <c r="HT862" s="60"/>
      <c r="HU862" s="60"/>
      <c r="HV862" s="60"/>
      <c r="HW862" s="60"/>
      <c r="HX862" s="60"/>
      <c r="HY862" s="60"/>
      <c r="HZ862" s="60"/>
      <c r="IA862" s="60"/>
      <c r="IB862" s="60"/>
      <c r="IC862" s="60"/>
      <c r="ID862" s="60"/>
    </row>
    <row r="863" spans="1:238" s="59" customFormat="1" ht="51">
      <c r="A863" s="72"/>
      <c r="B863" s="115" t="s">
        <v>932</v>
      </c>
      <c r="C863" s="74">
        <v>2021</v>
      </c>
      <c r="D863" s="74">
        <v>0.4</v>
      </c>
      <c r="E863" s="123"/>
      <c r="F863" s="74">
        <v>15</v>
      </c>
      <c r="G863" s="75">
        <v>12946</v>
      </c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/>
      <c r="AZ863" s="60"/>
      <c r="BA863" s="60"/>
      <c r="BB863" s="60"/>
      <c r="BC863" s="60"/>
      <c r="BD863" s="60"/>
      <c r="BE863" s="60"/>
      <c r="BF863" s="60"/>
      <c r="BG863" s="60"/>
      <c r="BH863" s="60"/>
      <c r="BI863" s="60"/>
      <c r="BJ863" s="60"/>
      <c r="BK863" s="60"/>
      <c r="BL863" s="60"/>
      <c r="BM863" s="60"/>
      <c r="BN863" s="60"/>
      <c r="BO863" s="60"/>
      <c r="BP863" s="60"/>
      <c r="BQ863" s="60"/>
      <c r="BR863" s="60"/>
      <c r="BS863" s="60"/>
      <c r="BT863" s="60"/>
      <c r="BU863" s="60"/>
      <c r="BV863" s="60"/>
      <c r="BW863" s="60"/>
      <c r="BX863" s="60"/>
      <c r="BY863" s="60"/>
      <c r="BZ863" s="60"/>
      <c r="CA863" s="60"/>
      <c r="CB863" s="60"/>
      <c r="CC863" s="60"/>
      <c r="CD863" s="60"/>
      <c r="CE863" s="60"/>
      <c r="CF863" s="60"/>
      <c r="CG863" s="60"/>
      <c r="CH863" s="60"/>
      <c r="CI863" s="60"/>
      <c r="CJ863" s="60"/>
      <c r="CK863" s="60"/>
      <c r="CL863" s="60"/>
      <c r="CM863" s="60"/>
      <c r="CN863" s="60"/>
      <c r="CO863" s="60"/>
      <c r="CP863" s="60"/>
      <c r="CQ863" s="60"/>
      <c r="CR863" s="60"/>
      <c r="CS863" s="60"/>
      <c r="CT863" s="60"/>
      <c r="CU863" s="60"/>
      <c r="CV863" s="60"/>
      <c r="CW863" s="60"/>
      <c r="CX863" s="60"/>
      <c r="CY863" s="60"/>
      <c r="CZ863" s="60"/>
      <c r="DA863" s="60"/>
      <c r="DB863" s="60"/>
      <c r="DC863" s="60"/>
      <c r="DD863" s="60"/>
      <c r="DE863" s="60"/>
      <c r="DF863" s="60"/>
      <c r="DG863" s="60"/>
      <c r="DH863" s="60"/>
      <c r="DI863" s="60"/>
      <c r="DJ863" s="60"/>
      <c r="DK863" s="60"/>
      <c r="DL863" s="60"/>
      <c r="DM863" s="60"/>
      <c r="DN863" s="60"/>
      <c r="DO863" s="60"/>
      <c r="DP863" s="60"/>
      <c r="DQ863" s="60"/>
      <c r="DR863" s="60"/>
      <c r="DS863" s="60"/>
      <c r="DT863" s="60"/>
      <c r="DU863" s="60"/>
      <c r="DV863" s="60"/>
      <c r="DW863" s="60"/>
      <c r="DX863" s="60"/>
      <c r="DY863" s="60"/>
      <c r="DZ863" s="60"/>
      <c r="EA863" s="60"/>
      <c r="EB863" s="60"/>
      <c r="EC863" s="60"/>
      <c r="ED863" s="60"/>
      <c r="EE863" s="60"/>
      <c r="EF863" s="60"/>
      <c r="EG863" s="60"/>
      <c r="EH863" s="60"/>
      <c r="EI863" s="60"/>
      <c r="EJ863" s="60"/>
      <c r="EK863" s="60"/>
      <c r="EL863" s="60"/>
      <c r="EM863" s="60"/>
      <c r="EN863" s="60"/>
      <c r="EO863" s="60"/>
      <c r="EP863" s="60"/>
      <c r="EQ863" s="60"/>
      <c r="ER863" s="60"/>
      <c r="ES863" s="60"/>
      <c r="ET863" s="60"/>
      <c r="EU863" s="60"/>
      <c r="EV863" s="60"/>
      <c r="EW863" s="60"/>
      <c r="EX863" s="60"/>
      <c r="EY863" s="60"/>
      <c r="EZ863" s="60"/>
      <c r="FA863" s="60"/>
      <c r="FB863" s="60"/>
      <c r="FC863" s="60"/>
      <c r="FD863" s="60"/>
      <c r="FE863" s="60"/>
      <c r="FF863" s="60"/>
      <c r="FG863" s="60"/>
      <c r="FH863" s="60"/>
      <c r="FI863" s="60"/>
      <c r="FJ863" s="60"/>
      <c r="FK863" s="60"/>
      <c r="FL863" s="60"/>
      <c r="FM863" s="60"/>
      <c r="FN863" s="60"/>
      <c r="FO863" s="60"/>
      <c r="FP863" s="60"/>
      <c r="FQ863" s="60"/>
      <c r="FR863" s="60"/>
      <c r="FS863" s="60"/>
      <c r="FT863" s="60"/>
      <c r="FU863" s="60"/>
      <c r="FV863" s="60"/>
      <c r="FW863" s="60"/>
      <c r="FX863" s="60"/>
      <c r="FY863" s="60"/>
      <c r="FZ863" s="60"/>
      <c r="GA863" s="60"/>
      <c r="GB863" s="60"/>
      <c r="GC863" s="60"/>
      <c r="GD863" s="60"/>
      <c r="GE863" s="60"/>
      <c r="GF863" s="60"/>
      <c r="GG863" s="60"/>
      <c r="GH863" s="60"/>
      <c r="GI863" s="60"/>
      <c r="GJ863" s="60"/>
      <c r="GK863" s="60"/>
      <c r="GL863" s="60"/>
      <c r="GM863" s="60"/>
      <c r="GN863" s="60"/>
      <c r="GO863" s="60"/>
      <c r="GP863" s="60"/>
      <c r="GQ863" s="60"/>
      <c r="GR863" s="60"/>
      <c r="GS863" s="60"/>
      <c r="GT863" s="60"/>
      <c r="GU863" s="60"/>
      <c r="GV863" s="60"/>
      <c r="GW863" s="60"/>
      <c r="GX863" s="60"/>
      <c r="GY863" s="60"/>
      <c r="GZ863" s="60"/>
      <c r="HA863" s="60"/>
      <c r="HB863" s="60"/>
      <c r="HC863" s="60"/>
      <c r="HD863" s="60"/>
      <c r="HE863" s="60"/>
      <c r="HF863" s="60"/>
      <c r="HG863" s="60"/>
      <c r="HH863" s="60"/>
      <c r="HI863" s="60"/>
      <c r="HJ863" s="60"/>
      <c r="HK863" s="60"/>
      <c r="HL863" s="60"/>
      <c r="HM863" s="60"/>
      <c r="HN863" s="60"/>
      <c r="HO863" s="60"/>
      <c r="HP863" s="60"/>
      <c r="HQ863" s="60"/>
      <c r="HR863" s="60"/>
      <c r="HS863" s="60"/>
      <c r="HT863" s="60"/>
      <c r="HU863" s="60"/>
      <c r="HV863" s="60"/>
      <c r="HW863" s="60"/>
      <c r="HX863" s="60"/>
      <c r="HY863" s="60"/>
      <c r="HZ863" s="60"/>
      <c r="IA863" s="60"/>
      <c r="IB863" s="60"/>
      <c r="IC863" s="60"/>
      <c r="ID863" s="60"/>
    </row>
    <row r="864" spans="1:238" s="59" customFormat="1" ht="38.25">
      <c r="A864" s="72"/>
      <c r="B864" s="115" t="s">
        <v>933</v>
      </c>
      <c r="C864" s="74">
        <v>2021</v>
      </c>
      <c r="D864" s="74">
        <v>0.4</v>
      </c>
      <c r="E864" s="123"/>
      <c r="F864" s="74">
        <v>15</v>
      </c>
      <c r="G864" s="75">
        <v>24640</v>
      </c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0"/>
      <c r="BD864" s="60"/>
      <c r="BE864" s="60"/>
      <c r="BF864" s="60"/>
      <c r="BG864" s="60"/>
      <c r="BH864" s="60"/>
      <c r="BI864" s="60"/>
      <c r="BJ864" s="60"/>
      <c r="BK864" s="60"/>
      <c r="BL864" s="60"/>
      <c r="BM864" s="60"/>
      <c r="BN864" s="60"/>
      <c r="BO864" s="60"/>
      <c r="BP864" s="60"/>
      <c r="BQ864" s="60"/>
      <c r="BR864" s="60"/>
      <c r="BS864" s="60"/>
      <c r="BT864" s="60"/>
      <c r="BU864" s="60"/>
      <c r="BV864" s="60"/>
      <c r="BW864" s="60"/>
      <c r="BX864" s="60"/>
      <c r="BY864" s="60"/>
      <c r="BZ864" s="60"/>
      <c r="CA864" s="60"/>
      <c r="CB864" s="60"/>
      <c r="CC864" s="60"/>
      <c r="CD864" s="60"/>
      <c r="CE864" s="60"/>
      <c r="CF864" s="60"/>
      <c r="CG864" s="60"/>
      <c r="CH864" s="60"/>
      <c r="CI864" s="60"/>
      <c r="CJ864" s="60"/>
      <c r="CK864" s="60"/>
      <c r="CL864" s="60"/>
      <c r="CM864" s="60"/>
      <c r="CN864" s="60"/>
      <c r="CO864" s="60"/>
      <c r="CP864" s="60"/>
      <c r="CQ864" s="60"/>
      <c r="CR864" s="60"/>
      <c r="CS864" s="60"/>
      <c r="CT864" s="60"/>
      <c r="CU864" s="60"/>
      <c r="CV864" s="60"/>
      <c r="CW864" s="60"/>
      <c r="CX864" s="60"/>
      <c r="CY864" s="60"/>
      <c r="CZ864" s="60"/>
      <c r="DA864" s="60"/>
      <c r="DB864" s="60"/>
      <c r="DC864" s="60"/>
      <c r="DD864" s="60"/>
      <c r="DE864" s="60"/>
      <c r="DF864" s="60"/>
      <c r="DG864" s="60"/>
      <c r="DH864" s="60"/>
      <c r="DI864" s="60"/>
      <c r="DJ864" s="60"/>
      <c r="DK864" s="60"/>
      <c r="DL864" s="60"/>
      <c r="DM864" s="60"/>
      <c r="DN864" s="60"/>
      <c r="DO864" s="60"/>
      <c r="DP864" s="60"/>
      <c r="DQ864" s="60"/>
      <c r="DR864" s="60"/>
      <c r="DS864" s="60"/>
      <c r="DT864" s="60"/>
      <c r="DU864" s="60"/>
      <c r="DV864" s="60"/>
      <c r="DW864" s="60"/>
      <c r="DX864" s="60"/>
      <c r="DY864" s="60"/>
      <c r="DZ864" s="60"/>
      <c r="EA864" s="60"/>
      <c r="EB864" s="60"/>
      <c r="EC864" s="60"/>
      <c r="ED864" s="60"/>
      <c r="EE864" s="60"/>
      <c r="EF864" s="60"/>
      <c r="EG864" s="60"/>
      <c r="EH864" s="60"/>
      <c r="EI864" s="60"/>
      <c r="EJ864" s="60"/>
      <c r="EK864" s="60"/>
      <c r="EL864" s="60"/>
      <c r="EM864" s="60"/>
      <c r="EN864" s="60"/>
      <c r="EO864" s="60"/>
      <c r="EP864" s="60"/>
      <c r="EQ864" s="60"/>
      <c r="ER864" s="60"/>
      <c r="ES864" s="60"/>
      <c r="ET864" s="60"/>
      <c r="EU864" s="60"/>
      <c r="EV864" s="60"/>
      <c r="EW864" s="60"/>
      <c r="EX864" s="60"/>
      <c r="EY864" s="60"/>
      <c r="EZ864" s="60"/>
      <c r="FA864" s="60"/>
      <c r="FB864" s="60"/>
      <c r="FC864" s="60"/>
      <c r="FD864" s="60"/>
      <c r="FE864" s="60"/>
      <c r="FF864" s="60"/>
      <c r="FG864" s="60"/>
      <c r="FH864" s="60"/>
      <c r="FI864" s="60"/>
      <c r="FJ864" s="60"/>
      <c r="FK864" s="60"/>
      <c r="FL864" s="60"/>
      <c r="FM864" s="60"/>
      <c r="FN864" s="60"/>
      <c r="FO864" s="60"/>
      <c r="FP864" s="60"/>
      <c r="FQ864" s="60"/>
      <c r="FR864" s="60"/>
      <c r="FS864" s="60"/>
      <c r="FT864" s="60"/>
      <c r="FU864" s="60"/>
      <c r="FV864" s="60"/>
      <c r="FW864" s="60"/>
      <c r="FX864" s="60"/>
      <c r="FY864" s="60"/>
      <c r="FZ864" s="60"/>
      <c r="GA864" s="60"/>
      <c r="GB864" s="60"/>
      <c r="GC864" s="60"/>
      <c r="GD864" s="60"/>
      <c r="GE864" s="60"/>
      <c r="GF864" s="60"/>
      <c r="GG864" s="60"/>
      <c r="GH864" s="60"/>
      <c r="GI864" s="60"/>
      <c r="GJ864" s="60"/>
      <c r="GK864" s="60"/>
      <c r="GL864" s="60"/>
      <c r="GM864" s="60"/>
      <c r="GN864" s="60"/>
      <c r="GO864" s="60"/>
      <c r="GP864" s="60"/>
      <c r="GQ864" s="60"/>
      <c r="GR864" s="60"/>
      <c r="GS864" s="60"/>
      <c r="GT864" s="60"/>
      <c r="GU864" s="60"/>
      <c r="GV864" s="60"/>
      <c r="GW864" s="60"/>
      <c r="GX864" s="60"/>
      <c r="GY864" s="60"/>
      <c r="GZ864" s="60"/>
      <c r="HA864" s="60"/>
      <c r="HB864" s="60"/>
      <c r="HC864" s="60"/>
      <c r="HD864" s="60"/>
      <c r="HE864" s="60"/>
      <c r="HF864" s="60"/>
      <c r="HG864" s="60"/>
      <c r="HH864" s="60"/>
      <c r="HI864" s="60"/>
      <c r="HJ864" s="60"/>
      <c r="HK864" s="60"/>
      <c r="HL864" s="60"/>
      <c r="HM864" s="60"/>
      <c r="HN864" s="60"/>
      <c r="HO864" s="60"/>
      <c r="HP864" s="60"/>
      <c r="HQ864" s="60"/>
      <c r="HR864" s="60"/>
      <c r="HS864" s="60"/>
      <c r="HT864" s="60"/>
      <c r="HU864" s="60"/>
      <c r="HV864" s="60"/>
      <c r="HW864" s="60"/>
      <c r="HX864" s="60"/>
      <c r="HY864" s="60"/>
      <c r="HZ864" s="60"/>
      <c r="IA864" s="60"/>
      <c r="IB864" s="60"/>
      <c r="IC864" s="60"/>
      <c r="ID864" s="60"/>
    </row>
    <row r="865" spans="1:238" s="59" customFormat="1" ht="38.25">
      <c r="A865" s="72"/>
      <c r="B865" s="115" t="s">
        <v>934</v>
      </c>
      <c r="C865" s="74">
        <v>2021</v>
      </c>
      <c r="D865" s="74">
        <v>0.4</v>
      </c>
      <c r="E865" s="123"/>
      <c r="F865" s="74">
        <v>15</v>
      </c>
      <c r="G865" s="75">
        <v>12919.38</v>
      </c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/>
      <c r="BO865" s="60"/>
      <c r="BP865" s="60"/>
      <c r="BQ865" s="60"/>
      <c r="BR865" s="60"/>
      <c r="BS865" s="60"/>
      <c r="BT865" s="60"/>
      <c r="BU865" s="60"/>
      <c r="BV865" s="60"/>
      <c r="BW865" s="60"/>
      <c r="BX865" s="60"/>
      <c r="BY865" s="60"/>
      <c r="BZ865" s="60"/>
      <c r="CA865" s="60"/>
      <c r="CB865" s="60"/>
      <c r="CC865" s="60"/>
      <c r="CD865" s="60"/>
      <c r="CE865" s="60"/>
      <c r="CF865" s="60"/>
      <c r="CG865" s="60"/>
      <c r="CH865" s="60"/>
      <c r="CI865" s="60"/>
      <c r="CJ865" s="60"/>
      <c r="CK865" s="60"/>
      <c r="CL865" s="60"/>
      <c r="CM865" s="60"/>
      <c r="CN865" s="60"/>
      <c r="CO865" s="60"/>
      <c r="CP865" s="60"/>
      <c r="CQ865" s="60"/>
      <c r="CR865" s="60"/>
      <c r="CS865" s="60"/>
      <c r="CT865" s="60"/>
      <c r="CU865" s="60"/>
      <c r="CV865" s="60"/>
      <c r="CW865" s="60"/>
      <c r="CX865" s="60"/>
      <c r="CY865" s="60"/>
      <c r="CZ865" s="60"/>
      <c r="DA865" s="60"/>
      <c r="DB865" s="60"/>
      <c r="DC865" s="60"/>
      <c r="DD865" s="60"/>
      <c r="DE865" s="60"/>
      <c r="DF865" s="60"/>
      <c r="DG865" s="60"/>
      <c r="DH865" s="60"/>
      <c r="DI865" s="60"/>
      <c r="DJ865" s="60"/>
      <c r="DK865" s="60"/>
      <c r="DL865" s="60"/>
      <c r="DM865" s="60"/>
      <c r="DN865" s="60"/>
      <c r="DO865" s="60"/>
      <c r="DP865" s="60"/>
      <c r="DQ865" s="60"/>
      <c r="DR865" s="60"/>
      <c r="DS865" s="60"/>
      <c r="DT865" s="60"/>
      <c r="DU865" s="60"/>
      <c r="DV865" s="60"/>
      <c r="DW865" s="60"/>
      <c r="DX865" s="60"/>
      <c r="DY865" s="60"/>
      <c r="DZ865" s="60"/>
      <c r="EA865" s="60"/>
      <c r="EB865" s="60"/>
      <c r="EC865" s="60"/>
      <c r="ED865" s="60"/>
      <c r="EE865" s="60"/>
      <c r="EF865" s="60"/>
      <c r="EG865" s="60"/>
      <c r="EH865" s="60"/>
      <c r="EI865" s="60"/>
      <c r="EJ865" s="60"/>
      <c r="EK865" s="60"/>
      <c r="EL865" s="60"/>
      <c r="EM865" s="60"/>
      <c r="EN865" s="60"/>
      <c r="EO865" s="60"/>
      <c r="EP865" s="60"/>
      <c r="EQ865" s="60"/>
      <c r="ER865" s="60"/>
      <c r="ES865" s="60"/>
      <c r="ET865" s="60"/>
      <c r="EU865" s="60"/>
      <c r="EV865" s="60"/>
      <c r="EW865" s="60"/>
      <c r="EX865" s="60"/>
      <c r="EY865" s="60"/>
      <c r="EZ865" s="60"/>
      <c r="FA865" s="60"/>
      <c r="FB865" s="60"/>
      <c r="FC865" s="60"/>
      <c r="FD865" s="60"/>
      <c r="FE865" s="60"/>
      <c r="FF865" s="60"/>
      <c r="FG865" s="60"/>
      <c r="FH865" s="60"/>
      <c r="FI865" s="60"/>
      <c r="FJ865" s="60"/>
      <c r="FK865" s="60"/>
      <c r="FL865" s="60"/>
      <c r="FM865" s="60"/>
      <c r="FN865" s="60"/>
      <c r="FO865" s="60"/>
      <c r="FP865" s="60"/>
      <c r="FQ865" s="60"/>
      <c r="FR865" s="60"/>
      <c r="FS865" s="60"/>
      <c r="FT865" s="60"/>
      <c r="FU865" s="60"/>
      <c r="FV865" s="60"/>
      <c r="FW865" s="60"/>
      <c r="FX865" s="60"/>
      <c r="FY865" s="60"/>
      <c r="FZ865" s="60"/>
      <c r="GA865" s="60"/>
      <c r="GB865" s="60"/>
      <c r="GC865" s="60"/>
      <c r="GD865" s="60"/>
      <c r="GE865" s="60"/>
      <c r="GF865" s="60"/>
      <c r="GG865" s="60"/>
      <c r="GH865" s="60"/>
      <c r="GI865" s="60"/>
      <c r="GJ865" s="60"/>
      <c r="GK865" s="60"/>
      <c r="GL865" s="60"/>
      <c r="GM865" s="60"/>
      <c r="GN865" s="60"/>
      <c r="GO865" s="60"/>
      <c r="GP865" s="60"/>
      <c r="GQ865" s="60"/>
      <c r="GR865" s="60"/>
      <c r="GS865" s="60"/>
      <c r="GT865" s="60"/>
      <c r="GU865" s="60"/>
      <c r="GV865" s="60"/>
      <c r="GW865" s="60"/>
      <c r="GX865" s="60"/>
      <c r="GY865" s="60"/>
      <c r="GZ865" s="60"/>
      <c r="HA865" s="60"/>
      <c r="HB865" s="60"/>
      <c r="HC865" s="60"/>
      <c r="HD865" s="60"/>
      <c r="HE865" s="60"/>
      <c r="HF865" s="60"/>
      <c r="HG865" s="60"/>
      <c r="HH865" s="60"/>
      <c r="HI865" s="60"/>
      <c r="HJ865" s="60"/>
      <c r="HK865" s="60"/>
      <c r="HL865" s="60"/>
      <c r="HM865" s="60"/>
      <c r="HN865" s="60"/>
      <c r="HO865" s="60"/>
      <c r="HP865" s="60"/>
      <c r="HQ865" s="60"/>
      <c r="HR865" s="60"/>
      <c r="HS865" s="60"/>
      <c r="HT865" s="60"/>
      <c r="HU865" s="60"/>
      <c r="HV865" s="60"/>
      <c r="HW865" s="60"/>
      <c r="HX865" s="60"/>
      <c r="HY865" s="60"/>
      <c r="HZ865" s="60"/>
      <c r="IA865" s="60"/>
      <c r="IB865" s="60"/>
      <c r="IC865" s="60"/>
      <c r="ID865" s="60"/>
    </row>
    <row r="866" spans="1:238" s="59" customFormat="1" ht="51">
      <c r="A866" s="72"/>
      <c r="B866" s="115" t="s">
        <v>935</v>
      </c>
      <c r="C866" s="74">
        <v>2021</v>
      </c>
      <c r="D866" s="74">
        <v>0.4</v>
      </c>
      <c r="E866" s="123"/>
      <c r="F866" s="74">
        <v>15</v>
      </c>
      <c r="G866" s="75">
        <v>24663.72</v>
      </c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/>
      <c r="BO866" s="60"/>
      <c r="BP866" s="60"/>
      <c r="BQ866" s="60"/>
      <c r="BR866" s="60"/>
      <c r="BS866" s="60"/>
      <c r="BT866" s="60"/>
      <c r="BU866" s="60"/>
      <c r="BV866" s="60"/>
      <c r="BW866" s="60"/>
      <c r="BX866" s="60"/>
      <c r="BY866" s="60"/>
      <c r="BZ866" s="60"/>
      <c r="CA866" s="60"/>
      <c r="CB866" s="60"/>
      <c r="CC866" s="60"/>
      <c r="CD866" s="60"/>
      <c r="CE866" s="60"/>
      <c r="CF866" s="60"/>
      <c r="CG866" s="60"/>
      <c r="CH866" s="60"/>
      <c r="CI866" s="60"/>
      <c r="CJ866" s="60"/>
      <c r="CK866" s="60"/>
      <c r="CL866" s="60"/>
      <c r="CM866" s="60"/>
      <c r="CN866" s="60"/>
      <c r="CO866" s="60"/>
      <c r="CP866" s="60"/>
      <c r="CQ866" s="60"/>
      <c r="CR866" s="60"/>
      <c r="CS866" s="60"/>
      <c r="CT866" s="60"/>
      <c r="CU866" s="60"/>
      <c r="CV866" s="60"/>
      <c r="CW866" s="60"/>
      <c r="CX866" s="60"/>
      <c r="CY866" s="60"/>
      <c r="CZ866" s="60"/>
      <c r="DA866" s="60"/>
      <c r="DB866" s="60"/>
      <c r="DC866" s="60"/>
      <c r="DD866" s="60"/>
      <c r="DE866" s="60"/>
      <c r="DF866" s="60"/>
      <c r="DG866" s="60"/>
      <c r="DH866" s="60"/>
      <c r="DI866" s="60"/>
      <c r="DJ866" s="60"/>
      <c r="DK866" s="60"/>
      <c r="DL866" s="60"/>
      <c r="DM866" s="60"/>
      <c r="DN866" s="60"/>
      <c r="DO866" s="60"/>
      <c r="DP866" s="60"/>
      <c r="DQ866" s="60"/>
      <c r="DR866" s="60"/>
      <c r="DS866" s="60"/>
      <c r="DT866" s="60"/>
      <c r="DU866" s="60"/>
      <c r="DV866" s="60"/>
      <c r="DW866" s="60"/>
      <c r="DX866" s="60"/>
      <c r="DY866" s="60"/>
      <c r="DZ866" s="60"/>
      <c r="EA866" s="60"/>
      <c r="EB866" s="60"/>
      <c r="EC866" s="60"/>
      <c r="ED866" s="60"/>
      <c r="EE866" s="60"/>
      <c r="EF866" s="60"/>
      <c r="EG866" s="60"/>
      <c r="EH866" s="60"/>
      <c r="EI866" s="60"/>
      <c r="EJ866" s="60"/>
      <c r="EK866" s="60"/>
      <c r="EL866" s="60"/>
      <c r="EM866" s="60"/>
      <c r="EN866" s="60"/>
      <c r="EO866" s="60"/>
      <c r="EP866" s="60"/>
      <c r="EQ866" s="60"/>
      <c r="ER866" s="60"/>
      <c r="ES866" s="60"/>
      <c r="ET866" s="60"/>
      <c r="EU866" s="60"/>
      <c r="EV866" s="60"/>
      <c r="EW866" s="60"/>
      <c r="EX866" s="60"/>
      <c r="EY866" s="60"/>
      <c r="EZ866" s="60"/>
      <c r="FA866" s="60"/>
      <c r="FB866" s="60"/>
      <c r="FC866" s="60"/>
      <c r="FD866" s="60"/>
      <c r="FE866" s="60"/>
      <c r="FF866" s="60"/>
      <c r="FG866" s="60"/>
      <c r="FH866" s="60"/>
      <c r="FI866" s="60"/>
      <c r="FJ866" s="60"/>
      <c r="FK866" s="60"/>
      <c r="FL866" s="60"/>
      <c r="FM866" s="60"/>
      <c r="FN866" s="60"/>
      <c r="FO866" s="60"/>
      <c r="FP866" s="60"/>
      <c r="FQ866" s="60"/>
      <c r="FR866" s="60"/>
      <c r="FS866" s="60"/>
      <c r="FT866" s="60"/>
      <c r="FU866" s="60"/>
      <c r="FV866" s="60"/>
      <c r="FW866" s="60"/>
      <c r="FX866" s="60"/>
      <c r="FY866" s="60"/>
      <c r="FZ866" s="60"/>
      <c r="GA866" s="60"/>
      <c r="GB866" s="60"/>
      <c r="GC866" s="60"/>
      <c r="GD866" s="60"/>
      <c r="GE866" s="60"/>
      <c r="GF866" s="60"/>
      <c r="GG866" s="60"/>
      <c r="GH866" s="60"/>
      <c r="GI866" s="60"/>
      <c r="GJ866" s="60"/>
      <c r="GK866" s="60"/>
      <c r="GL866" s="60"/>
      <c r="GM866" s="60"/>
      <c r="GN866" s="60"/>
      <c r="GO866" s="60"/>
      <c r="GP866" s="60"/>
      <c r="GQ866" s="60"/>
      <c r="GR866" s="60"/>
      <c r="GS866" s="60"/>
      <c r="GT866" s="60"/>
      <c r="GU866" s="60"/>
      <c r="GV866" s="60"/>
      <c r="GW866" s="60"/>
      <c r="GX866" s="60"/>
      <c r="GY866" s="60"/>
      <c r="GZ866" s="60"/>
      <c r="HA866" s="60"/>
      <c r="HB866" s="60"/>
      <c r="HC866" s="60"/>
      <c r="HD866" s="60"/>
      <c r="HE866" s="60"/>
      <c r="HF866" s="60"/>
      <c r="HG866" s="60"/>
      <c r="HH866" s="60"/>
      <c r="HI866" s="60"/>
      <c r="HJ866" s="60"/>
      <c r="HK866" s="60"/>
      <c r="HL866" s="60"/>
      <c r="HM866" s="60"/>
      <c r="HN866" s="60"/>
      <c r="HO866" s="60"/>
      <c r="HP866" s="60"/>
      <c r="HQ866" s="60"/>
      <c r="HR866" s="60"/>
      <c r="HS866" s="60"/>
      <c r="HT866" s="60"/>
      <c r="HU866" s="60"/>
      <c r="HV866" s="60"/>
      <c r="HW866" s="60"/>
      <c r="HX866" s="60"/>
      <c r="HY866" s="60"/>
      <c r="HZ866" s="60"/>
      <c r="IA866" s="60"/>
      <c r="IB866" s="60"/>
      <c r="IC866" s="60"/>
      <c r="ID866" s="60"/>
    </row>
    <row r="867" spans="1:238" s="59" customFormat="1" ht="51">
      <c r="A867" s="72"/>
      <c r="B867" s="115" t="s">
        <v>936</v>
      </c>
      <c r="C867" s="74">
        <v>2021</v>
      </c>
      <c r="D867" s="74">
        <v>0.4</v>
      </c>
      <c r="E867" s="123"/>
      <c r="F867" s="74">
        <v>15</v>
      </c>
      <c r="G867" s="75">
        <v>24685.11</v>
      </c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  <c r="BH867" s="60"/>
      <c r="BI867" s="60"/>
      <c r="BJ867" s="60"/>
      <c r="BK867" s="60"/>
      <c r="BL867" s="60"/>
      <c r="BM867" s="60"/>
      <c r="BN867" s="60"/>
      <c r="BO867" s="60"/>
      <c r="BP867" s="60"/>
      <c r="BQ867" s="60"/>
      <c r="BR867" s="60"/>
      <c r="BS867" s="60"/>
      <c r="BT867" s="60"/>
      <c r="BU867" s="60"/>
      <c r="BV867" s="60"/>
      <c r="BW867" s="60"/>
      <c r="BX867" s="60"/>
      <c r="BY867" s="60"/>
      <c r="BZ867" s="60"/>
      <c r="CA867" s="60"/>
      <c r="CB867" s="60"/>
      <c r="CC867" s="60"/>
      <c r="CD867" s="60"/>
      <c r="CE867" s="60"/>
      <c r="CF867" s="60"/>
      <c r="CG867" s="60"/>
      <c r="CH867" s="60"/>
      <c r="CI867" s="60"/>
      <c r="CJ867" s="60"/>
      <c r="CK867" s="60"/>
      <c r="CL867" s="60"/>
      <c r="CM867" s="60"/>
      <c r="CN867" s="60"/>
      <c r="CO867" s="60"/>
      <c r="CP867" s="60"/>
      <c r="CQ867" s="60"/>
      <c r="CR867" s="60"/>
      <c r="CS867" s="60"/>
      <c r="CT867" s="60"/>
      <c r="CU867" s="60"/>
      <c r="CV867" s="60"/>
      <c r="CW867" s="60"/>
      <c r="CX867" s="60"/>
      <c r="CY867" s="60"/>
      <c r="CZ867" s="60"/>
      <c r="DA867" s="60"/>
      <c r="DB867" s="60"/>
      <c r="DC867" s="60"/>
      <c r="DD867" s="60"/>
      <c r="DE867" s="60"/>
      <c r="DF867" s="60"/>
      <c r="DG867" s="60"/>
      <c r="DH867" s="60"/>
      <c r="DI867" s="60"/>
      <c r="DJ867" s="60"/>
      <c r="DK867" s="60"/>
      <c r="DL867" s="60"/>
      <c r="DM867" s="60"/>
      <c r="DN867" s="60"/>
      <c r="DO867" s="60"/>
      <c r="DP867" s="60"/>
      <c r="DQ867" s="60"/>
      <c r="DR867" s="60"/>
      <c r="DS867" s="60"/>
      <c r="DT867" s="60"/>
      <c r="DU867" s="60"/>
      <c r="DV867" s="60"/>
      <c r="DW867" s="60"/>
      <c r="DX867" s="60"/>
      <c r="DY867" s="60"/>
      <c r="DZ867" s="60"/>
      <c r="EA867" s="60"/>
      <c r="EB867" s="60"/>
      <c r="EC867" s="60"/>
      <c r="ED867" s="60"/>
      <c r="EE867" s="60"/>
      <c r="EF867" s="60"/>
      <c r="EG867" s="60"/>
      <c r="EH867" s="60"/>
      <c r="EI867" s="60"/>
      <c r="EJ867" s="60"/>
      <c r="EK867" s="60"/>
      <c r="EL867" s="60"/>
      <c r="EM867" s="60"/>
      <c r="EN867" s="60"/>
      <c r="EO867" s="60"/>
      <c r="EP867" s="60"/>
      <c r="EQ867" s="60"/>
      <c r="ER867" s="60"/>
      <c r="ES867" s="60"/>
      <c r="ET867" s="60"/>
      <c r="EU867" s="60"/>
      <c r="EV867" s="60"/>
      <c r="EW867" s="60"/>
      <c r="EX867" s="60"/>
      <c r="EY867" s="60"/>
      <c r="EZ867" s="60"/>
      <c r="FA867" s="60"/>
      <c r="FB867" s="60"/>
      <c r="FC867" s="60"/>
      <c r="FD867" s="60"/>
      <c r="FE867" s="60"/>
      <c r="FF867" s="60"/>
      <c r="FG867" s="60"/>
      <c r="FH867" s="60"/>
      <c r="FI867" s="60"/>
      <c r="FJ867" s="60"/>
      <c r="FK867" s="60"/>
      <c r="FL867" s="60"/>
      <c r="FM867" s="60"/>
      <c r="FN867" s="60"/>
      <c r="FO867" s="60"/>
      <c r="FP867" s="60"/>
      <c r="FQ867" s="60"/>
      <c r="FR867" s="60"/>
      <c r="FS867" s="60"/>
      <c r="FT867" s="60"/>
      <c r="FU867" s="60"/>
      <c r="FV867" s="60"/>
      <c r="FW867" s="60"/>
      <c r="FX867" s="60"/>
      <c r="FY867" s="60"/>
      <c r="FZ867" s="60"/>
      <c r="GA867" s="60"/>
      <c r="GB867" s="60"/>
      <c r="GC867" s="60"/>
      <c r="GD867" s="60"/>
      <c r="GE867" s="60"/>
      <c r="GF867" s="60"/>
      <c r="GG867" s="60"/>
      <c r="GH867" s="60"/>
      <c r="GI867" s="60"/>
      <c r="GJ867" s="60"/>
      <c r="GK867" s="60"/>
      <c r="GL867" s="60"/>
      <c r="GM867" s="60"/>
      <c r="GN867" s="60"/>
      <c r="GO867" s="60"/>
      <c r="GP867" s="60"/>
      <c r="GQ867" s="60"/>
      <c r="GR867" s="60"/>
      <c r="GS867" s="60"/>
      <c r="GT867" s="60"/>
      <c r="GU867" s="60"/>
      <c r="GV867" s="60"/>
      <c r="GW867" s="60"/>
      <c r="GX867" s="60"/>
      <c r="GY867" s="60"/>
      <c r="GZ867" s="60"/>
      <c r="HA867" s="60"/>
      <c r="HB867" s="60"/>
      <c r="HC867" s="60"/>
      <c r="HD867" s="60"/>
      <c r="HE867" s="60"/>
      <c r="HF867" s="60"/>
      <c r="HG867" s="60"/>
      <c r="HH867" s="60"/>
      <c r="HI867" s="60"/>
      <c r="HJ867" s="60"/>
      <c r="HK867" s="60"/>
      <c r="HL867" s="60"/>
      <c r="HM867" s="60"/>
      <c r="HN867" s="60"/>
      <c r="HO867" s="60"/>
      <c r="HP867" s="60"/>
      <c r="HQ867" s="60"/>
      <c r="HR867" s="60"/>
      <c r="HS867" s="60"/>
      <c r="HT867" s="60"/>
      <c r="HU867" s="60"/>
      <c r="HV867" s="60"/>
      <c r="HW867" s="60"/>
      <c r="HX867" s="60"/>
      <c r="HY867" s="60"/>
      <c r="HZ867" s="60"/>
      <c r="IA867" s="60"/>
      <c r="IB867" s="60"/>
      <c r="IC867" s="60"/>
      <c r="ID867" s="60"/>
    </row>
    <row r="868" spans="1:238" s="59" customFormat="1" ht="38.25">
      <c r="A868" s="72"/>
      <c r="B868" s="115" t="s">
        <v>937</v>
      </c>
      <c r="C868" s="74">
        <v>2021</v>
      </c>
      <c r="D868" s="74">
        <v>0.4</v>
      </c>
      <c r="E868" s="123"/>
      <c r="F868" s="74">
        <v>15</v>
      </c>
      <c r="G868" s="75">
        <v>25175.71</v>
      </c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/>
      <c r="AZ868" s="60"/>
      <c r="BA868" s="60"/>
      <c r="BB868" s="60"/>
      <c r="BC868" s="60"/>
      <c r="BD868" s="60"/>
      <c r="BE868" s="60"/>
      <c r="BF868" s="60"/>
      <c r="BG868" s="60"/>
      <c r="BH868" s="60"/>
      <c r="BI868" s="60"/>
      <c r="BJ868" s="60"/>
      <c r="BK868" s="60"/>
      <c r="BL868" s="60"/>
      <c r="BM868" s="60"/>
      <c r="BN868" s="60"/>
      <c r="BO868" s="60"/>
      <c r="BP868" s="60"/>
      <c r="BQ868" s="60"/>
      <c r="BR868" s="60"/>
      <c r="BS868" s="60"/>
      <c r="BT868" s="60"/>
      <c r="BU868" s="60"/>
      <c r="BV868" s="60"/>
      <c r="BW868" s="60"/>
      <c r="BX868" s="60"/>
      <c r="BY868" s="60"/>
      <c r="BZ868" s="60"/>
      <c r="CA868" s="60"/>
      <c r="CB868" s="60"/>
      <c r="CC868" s="60"/>
      <c r="CD868" s="60"/>
      <c r="CE868" s="60"/>
      <c r="CF868" s="60"/>
      <c r="CG868" s="60"/>
      <c r="CH868" s="60"/>
      <c r="CI868" s="60"/>
      <c r="CJ868" s="60"/>
      <c r="CK868" s="60"/>
      <c r="CL868" s="60"/>
      <c r="CM868" s="60"/>
      <c r="CN868" s="60"/>
      <c r="CO868" s="60"/>
      <c r="CP868" s="60"/>
      <c r="CQ868" s="60"/>
      <c r="CR868" s="60"/>
      <c r="CS868" s="60"/>
      <c r="CT868" s="60"/>
      <c r="CU868" s="60"/>
      <c r="CV868" s="60"/>
      <c r="CW868" s="60"/>
      <c r="CX868" s="60"/>
      <c r="CY868" s="60"/>
      <c r="CZ868" s="60"/>
      <c r="DA868" s="60"/>
      <c r="DB868" s="60"/>
      <c r="DC868" s="60"/>
      <c r="DD868" s="60"/>
      <c r="DE868" s="60"/>
      <c r="DF868" s="60"/>
      <c r="DG868" s="60"/>
      <c r="DH868" s="60"/>
      <c r="DI868" s="60"/>
      <c r="DJ868" s="60"/>
      <c r="DK868" s="60"/>
      <c r="DL868" s="60"/>
      <c r="DM868" s="60"/>
      <c r="DN868" s="60"/>
      <c r="DO868" s="60"/>
      <c r="DP868" s="60"/>
      <c r="DQ868" s="60"/>
      <c r="DR868" s="60"/>
      <c r="DS868" s="60"/>
      <c r="DT868" s="60"/>
      <c r="DU868" s="60"/>
      <c r="DV868" s="60"/>
      <c r="DW868" s="60"/>
      <c r="DX868" s="60"/>
      <c r="DY868" s="60"/>
      <c r="DZ868" s="60"/>
      <c r="EA868" s="60"/>
      <c r="EB868" s="60"/>
      <c r="EC868" s="60"/>
      <c r="ED868" s="60"/>
      <c r="EE868" s="60"/>
      <c r="EF868" s="60"/>
      <c r="EG868" s="60"/>
      <c r="EH868" s="60"/>
      <c r="EI868" s="60"/>
      <c r="EJ868" s="60"/>
      <c r="EK868" s="60"/>
      <c r="EL868" s="60"/>
      <c r="EM868" s="60"/>
      <c r="EN868" s="60"/>
      <c r="EO868" s="60"/>
      <c r="EP868" s="60"/>
      <c r="EQ868" s="60"/>
      <c r="ER868" s="60"/>
      <c r="ES868" s="60"/>
      <c r="ET868" s="60"/>
      <c r="EU868" s="60"/>
      <c r="EV868" s="60"/>
      <c r="EW868" s="60"/>
      <c r="EX868" s="60"/>
      <c r="EY868" s="60"/>
      <c r="EZ868" s="60"/>
      <c r="FA868" s="60"/>
      <c r="FB868" s="60"/>
      <c r="FC868" s="60"/>
      <c r="FD868" s="60"/>
      <c r="FE868" s="60"/>
      <c r="FF868" s="60"/>
      <c r="FG868" s="60"/>
      <c r="FH868" s="60"/>
      <c r="FI868" s="60"/>
      <c r="FJ868" s="60"/>
      <c r="FK868" s="60"/>
      <c r="FL868" s="60"/>
      <c r="FM868" s="60"/>
      <c r="FN868" s="60"/>
      <c r="FO868" s="60"/>
      <c r="FP868" s="60"/>
      <c r="FQ868" s="60"/>
      <c r="FR868" s="60"/>
      <c r="FS868" s="60"/>
      <c r="FT868" s="60"/>
      <c r="FU868" s="60"/>
      <c r="FV868" s="60"/>
      <c r="FW868" s="60"/>
      <c r="FX868" s="60"/>
      <c r="FY868" s="60"/>
      <c r="FZ868" s="60"/>
      <c r="GA868" s="60"/>
      <c r="GB868" s="60"/>
      <c r="GC868" s="60"/>
      <c r="GD868" s="60"/>
      <c r="GE868" s="60"/>
      <c r="GF868" s="60"/>
      <c r="GG868" s="60"/>
      <c r="GH868" s="60"/>
      <c r="GI868" s="60"/>
      <c r="GJ868" s="60"/>
      <c r="GK868" s="60"/>
      <c r="GL868" s="60"/>
      <c r="GM868" s="60"/>
      <c r="GN868" s="60"/>
      <c r="GO868" s="60"/>
      <c r="GP868" s="60"/>
      <c r="GQ868" s="60"/>
      <c r="GR868" s="60"/>
      <c r="GS868" s="60"/>
      <c r="GT868" s="60"/>
      <c r="GU868" s="60"/>
      <c r="GV868" s="60"/>
      <c r="GW868" s="60"/>
      <c r="GX868" s="60"/>
      <c r="GY868" s="60"/>
      <c r="GZ868" s="60"/>
      <c r="HA868" s="60"/>
      <c r="HB868" s="60"/>
      <c r="HC868" s="60"/>
      <c r="HD868" s="60"/>
      <c r="HE868" s="60"/>
      <c r="HF868" s="60"/>
      <c r="HG868" s="60"/>
      <c r="HH868" s="60"/>
      <c r="HI868" s="60"/>
      <c r="HJ868" s="60"/>
      <c r="HK868" s="60"/>
      <c r="HL868" s="60"/>
      <c r="HM868" s="60"/>
      <c r="HN868" s="60"/>
      <c r="HO868" s="60"/>
      <c r="HP868" s="60"/>
      <c r="HQ868" s="60"/>
      <c r="HR868" s="60"/>
      <c r="HS868" s="60"/>
      <c r="HT868" s="60"/>
      <c r="HU868" s="60"/>
      <c r="HV868" s="60"/>
      <c r="HW868" s="60"/>
      <c r="HX868" s="60"/>
      <c r="HY868" s="60"/>
      <c r="HZ868" s="60"/>
      <c r="IA868" s="60"/>
      <c r="IB868" s="60"/>
      <c r="IC868" s="60"/>
      <c r="ID868" s="60"/>
    </row>
    <row r="869" spans="1:238" s="59" customFormat="1" ht="38.25">
      <c r="A869" s="72"/>
      <c r="B869" s="115" t="s">
        <v>938</v>
      </c>
      <c r="C869" s="74">
        <v>2021</v>
      </c>
      <c r="D869" s="74">
        <v>0.4</v>
      </c>
      <c r="E869" s="123"/>
      <c r="F869" s="74">
        <v>15</v>
      </c>
      <c r="G869" s="75">
        <v>25175.71</v>
      </c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/>
      <c r="AZ869" s="60"/>
      <c r="BA869" s="60"/>
      <c r="BB869" s="60"/>
      <c r="BC869" s="60"/>
      <c r="BD869" s="60"/>
      <c r="BE869" s="60"/>
      <c r="BF869" s="60"/>
      <c r="BG869" s="60"/>
      <c r="BH869" s="60"/>
      <c r="BI869" s="60"/>
      <c r="BJ869" s="60"/>
      <c r="BK869" s="60"/>
      <c r="BL869" s="60"/>
      <c r="BM869" s="60"/>
      <c r="BN869" s="60"/>
      <c r="BO869" s="60"/>
      <c r="BP869" s="60"/>
      <c r="BQ869" s="60"/>
      <c r="BR869" s="60"/>
      <c r="BS869" s="60"/>
      <c r="BT869" s="60"/>
      <c r="BU869" s="60"/>
      <c r="BV869" s="60"/>
      <c r="BW869" s="60"/>
      <c r="BX869" s="60"/>
      <c r="BY869" s="60"/>
      <c r="BZ869" s="60"/>
      <c r="CA869" s="60"/>
      <c r="CB869" s="60"/>
      <c r="CC869" s="60"/>
      <c r="CD869" s="60"/>
      <c r="CE869" s="60"/>
      <c r="CF869" s="60"/>
      <c r="CG869" s="60"/>
      <c r="CH869" s="60"/>
      <c r="CI869" s="60"/>
      <c r="CJ869" s="60"/>
      <c r="CK869" s="60"/>
      <c r="CL869" s="60"/>
      <c r="CM869" s="60"/>
      <c r="CN869" s="60"/>
      <c r="CO869" s="60"/>
      <c r="CP869" s="60"/>
      <c r="CQ869" s="60"/>
      <c r="CR869" s="60"/>
      <c r="CS869" s="60"/>
      <c r="CT869" s="60"/>
      <c r="CU869" s="60"/>
      <c r="CV869" s="60"/>
      <c r="CW869" s="60"/>
      <c r="CX869" s="60"/>
      <c r="CY869" s="60"/>
      <c r="CZ869" s="60"/>
      <c r="DA869" s="60"/>
      <c r="DB869" s="60"/>
      <c r="DC869" s="60"/>
      <c r="DD869" s="60"/>
      <c r="DE869" s="60"/>
      <c r="DF869" s="60"/>
      <c r="DG869" s="60"/>
      <c r="DH869" s="60"/>
      <c r="DI869" s="60"/>
      <c r="DJ869" s="60"/>
      <c r="DK869" s="60"/>
      <c r="DL869" s="60"/>
      <c r="DM869" s="60"/>
      <c r="DN869" s="60"/>
      <c r="DO869" s="60"/>
      <c r="DP869" s="60"/>
      <c r="DQ869" s="60"/>
      <c r="DR869" s="60"/>
      <c r="DS869" s="60"/>
      <c r="DT869" s="60"/>
      <c r="DU869" s="60"/>
      <c r="DV869" s="60"/>
      <c r="DW869" s="60"/>
      <c r="DX869" s="60"/>
      <c r="DY869" s="60"/>
      <c r="DZ869" s="60"/>
      <c r="EA869" s="60"/>
      <c r="EB869" s="60"/>
      <c r="EC869" s="60"/>
      <c r="ED869" s="60"/>
      <c r="EE869" s="60"/>
      <c r="EF869" s="60"/>
      <c r="EG869" s="60"/>
      <c r="EH869" s="60"/>
      <c r="EI869" s="60"/>
      <c r="EJ869" s="60"/>
      <c r="EK869" s="60"/>
      <c r="EL869" s="60"/>
      <c r="EM869" s="60"/>
      <c r="EN869" s="60"/>
      <c r="EO869" s="60"/>
      <c r="EP869" s="60"/>
      <c r="EQ869" s="60"/>
      <c r="ER869" s="60"/>
      <c r="ES869" s="60"/>
      <c r="ET869" s="60"/>
      <c r="EU869" s="60"/>
      <c r="EV869" s="60"/>
      <c r="EW869" s="60"/>
      <c r="EX869" s="60"/>
      <c r="EY869" s="60"/>
      <c r="EZ869" s="60"/>
      <c r="FA869" s="60"/>
      <c r="FB869" s="60"/>
      <c r="FC869" s="60"/>
      <c r="FD869" s="60"/>
      <c r="FE869" s="60"/>
      <c r="FF869" s="60"/>
      <c r="FG869" s="60"/>
      <c r="FH869" s="60"/>
      <c r="FI869" s="60"/>
      <c r="FJ869" s="60"/>
      <c r="FK869" s="60"/>
      <c r="FL869" s="60"/>
      <c r="FM869" s="60"/>
      <c r="FN869" s="60"/>
      <c r="FO869" s="60"/>
      <c r="FP869" s="60"/>
      <c r="FQ869" s="60"/>
      <c r="FR869" s="60"/>
      <c r="FS869" s="60"/>
      <c r="FT869" s="60"/>
      <c r="FU869" s="60"/>
      <c r="FV869" s="60"/>
      <c r="FW869" s="60"/>
      <c r="FX869" s="60"/>
      <c r="FY869" s="60"/>
      <c r="FZ869" s="60"/>
      <c r="GA869" s="60"/>
      <c r="GB869" s="60"/>
      <c r="GC869" s="60"/>
      <c r="GD869" s="60"/>
      <c r="GE869" s="60"/>
      <c r="GF869" s="60"/>
      <c r="GG869" s="60"/>
      <c r="GH869" s="60"/>
      <c r="GI869" s="60"/>
      <c r="GJ869" s="60"/>
      <c r="GK869" s="60"/>
      <c r="GL869" s="60"/>
      <c r="GM869" s="60"/>
      <c r="GN869" s="60"/>
      <c r="GO869" s="60"/>
      <c r="GP869" s="60"/>
      <c r="GQ869" s="60"/>
      <c r="GR869" s="60"/>
      <c r="GS869" s="60"/>
      <c r="GT869" s="60"/>
      <c r="GU869" s="60"/>
      <c r="GV869" s="60"/>
      <c r="GW869" s="60"/>
      <c r="GX869" s="60"/>
      <c r="GY869" s="60"/>
      <c r="GZ869" s="60"/>
      <c r="HA869" s="60"/>
      <c r="HB869" s="60"/>
      <c r="HC869" s="60"/>
      <c r="HD869" s="60"/>
      <c r="HE869" s="60"/>
      <c r="HF869" s="60"/>
      <c r="HG869" s="60"/>
      <c r="HH869" s="60"/>
      <c r="HI869" s="60"/>
      <c r="HJ869" s="60"/>
      <c r="HK869" s="60"/>
      <c r="HL869" s="60"/>
      <c r="HM869" s="60"/>
      <c r="HN869" s="60"/>
      <c r="HO869" s="60"/>
      <c r="HP869" s="60"/>
      <c r="HQ869" s="60"/>
      <c r="HR869" s="60"/>
      <c r="HS869" s="60"/>
      <c r="HT869" s="60"/>
      <c r="HU869" s="60"/>
      <c r="HV869" s="60"/>
      <c r="HW869" s="60"/>
      <c r="HX869" s="60"/>
      <c r="HY869" s="60"/>
      <c r="HZ869" s="60"/>
      <c r="IA869" s="60"/>
      <c r="IB869" s="60"/>
      <c r="IC869" s="60"/>
      <c r="ID869" s="60"/>
    </row>
    <row r="870" spans="1:238" s="59" customFormat="1" ht="38.25">
      <c r="A870" s="72"/>
      <c r="B870" s="115" t="s">
        <v>939</v>
      </c>
      <c r="C870" s="74">
        <v>2021</v>
      </c>
      <c r="D870" s="74">
        <v>0.4</v>
      </c>
      <c r="E870" s="123"/>
      <c r="F870" s="74">
        <v>15</v>
      </c>
      <c r="G870" s="75">
        <v>25175.76</v>
      </c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0"/>
      <c r="BA870" s="60"/>
      <c r="BB870" s="60"/>
      <c r="BC870" s="60"/>
      <c r="BD870" s="60"/>
      <c r="BE870" s="60"/>
      <c r="BF870" s="60"/>
      <c r="BG870" s="60"/>
      <c r="BH870" s="60"/>
      <c r="BI870" s="60"/>
      <c r="BJ870" s="60"/>
      <c r="BK870" s="60"/>
      <c r="BL870" s="60"/>
      <c r="BM870" s="60"/>
      <c r="BN870" s="60"/>
      <c r="BO870" s="60"/>
      <c r="BP870" s="60"/>
      <c r="BQ870" s="60"/>
      <c r="BR870" s="60"/>
      <c r="BS870" s="60"/>
      <c r="BT870" s="60"/>
      <c r="BU870" s="60"/>
      <c r="BV870" s="60"/>
      <c r="BW870" s="60"/>
      <c r="BX870" s="60"/>
      <c r="BY870" s="60"/>
      <c r="BZ870" s="60"/>
      <c r="CA870" s="60"/>
      <c r="CB870" s="60"/>
      <c r="CC870" s="60"/>
      <c r="CD870" s="60"/>
      <c r="CE870" s="60"/>
      <c r="CF870" s="60"/>
      <c r="CG870" s="60"/>
      <c r="CH870" s="60"/>
      <c r="CI870" s="60"/>
      <c r="CJ870" s="60"/>
      <c r="CK870" s="60"/>
      <c r="CL870" s="60"/>
      <c r="CM870" s="60"/>
      <c r="CN870" s="60"/>
      <c r="CO870" s="60"/>
      <c r="CP870" s="60"/>
      <c r="CQ870" s="60"/>
      <c r="CR870" s="60"/>
      <c r="CS870" s="60"/>
      <c r="CT870" s="60"/>
      <c r="CU870" s="60"/>
      <c r="CV870" s="60"/>
      <c r="CW870" s="60"/>
      <c r="CX870" s="60"/>
      <c r="CY870" s="60"/>
      <c r="CZ870" s="60"/>
      <c r="DA870" s="60"/>
      <c r="DB870" s="60"/>
      <c r="DC870" s="60"/>
      <c r="DD870" s="60"/>
      <c r="DE870" s="60"/>
      <c r="DF870" s="60"/>
      <c r="DG870" s="60"/>
      <c r="DH870" s="60"/>
      <c r="DI870" s="60"/>
      <c r="DJ870" s="60"/>
      <c r="DK870" s="60"/>
      <c r="DL870" s="60"/>
      <c r="DM870" s="60"/>
      <c r="DN870" s="60"/>
      <c r="DO870" s="60"/>
      <c r="DP870" s="60"/>
      <c r="DQ870" s="60"/>
      <c r="DR870" s="60"/>
      <c r="DS870" s="60"/>
      <c r="DT870" s="60"/>
      <c r="DU870" s="60"/>
      <c r="DV870" s="60"/>
      <c r="DW870" s="60"/>
      <c r="DX870" s="60"/>
      <c r="DY870" s="60"/>
      <c r="DZ870" s="60"/>
      <c r="EA870" s="60"/>
      <c r="EB870" s="60"/>
      <c r="EC870" s="60"/>
      <c r="ED870" s="60"/>
      <c r="EE870" s="60"/>
      <c r="EF870" s="60"/>
      <c r="EG870" s="60"/>
      <c r="EH870" s="60"/>
      <c r="EI870" s="60"/>
      <c r="EJ870" s="60"/>
      <c r="EK870" s="60"/>
      <c r="EL870" s="60"/>
      <c r="EM870" s="60"/>
      <c r="EN870" s="60"/>
      <c r="EO870" s="60"/>
      <c r="EP870" s="60"/>
      <c r="EQ870" s="60"/>
      <c r="ER870" s="60"/>
      <c r="ES870" s="60"/>
      <c r="ET870" s="60"/>
      <c r="EU870" s="60"/>
      <c r="EV870" s="60"/>
      <c r="EW870" s="60"/>
      <c r="EX870" s="60"/>
      <c r="EY870" s="60"/>
      <c r="EZ870" s="60"/>
      <c r="FA870" s="60"/>
      <c r="FB870" s="60"/>
      <c r="FC870" s="60"/>
      <c r="FD870" s="60"/>
      <c r="FE870" s="60"/>
      <c r="FF870" s="60"/>
      <c r="FG870" s="60"/>
      <c r="FH870" s="60"/>
      <c r="FI870" s="60"/>
      <c r="FJ870" s="60"/>
      <c r="FK870" s="60"/>
      <c r="FL870" s="60"/>
      <c r="FM870" s="60"/>
      <c r="FN870" s="60"/>
      <c r="FO870" s="60"/>
      <c r="FP870" s="60"/>
      <c r="FQ870" s="60"/>
      <c r="FR870" s="60"/>
      <c r="FS870" s="60"/>
      <c r="FT870" s="60"/>
      <c r="FU870" s="60"/>
      <c r="FV870" s="60"/>
      <c r="FW870" s="60"/>
      <c r="FX870" s="60"/>
      <c r="FY870" s="60"/>
      <c r="FZ870" s="60"/>
      <c r="GA870" s="60"/>
      <c r="GB870" s="60"/>
      <c r="GC870" s="60"/>
      <c r="GD870" s="60"/>
      <c r="GE870" s="60"/>
      <c r="GF870" s="60"/>
      <c r="GG870" s="60"/>
      <c r="GH870" s="60"/>
      <c r="GI870" s="60"/>
      <c r="GJ870" s="60"/>
      <c r="GK870" s="60"/>
      <c r="GL870" s="60"/>
      <c r="GM870" s="60"/>
      <c r="GN870" s="60"/>
      <c r="GO870" s="60"/>
      <c r="GP870" s="60"/>
      <c r="GQ870" s="60"/>
      <c r="GR870" s="60"/>
      <c r="GS870" s="60"/>
      <c r="GT870" s="60"/>
      <c r="GU870" s="60"/>
      <c r="GV870" s="60"/>
      <c r="GW870" s="60"/>
      <c r="GX870" s="60"/>
      <c r="GY870" s="60"/>
      <c r="GZ870" s="60"/>
      <c r="HA870" s="60"/>
      <c r="HB870" s="60"/>
      <c r="HC870" s="60"/>
      <c r="HD870" s="60"/>
      <c r="HE870" s="60"/>
      <c r="HF870" s="60"/>
      <c r="HG870" s="60"/>
      <c r="HH870" s="60"/>
      <c r="HI870" s="60"/>
      <c r="HJ870" s="60"/>
      <c r="HK870" s="60"/>
      <c r="HL870" s="60"/>
      <c r="HM870" s="60"/>
      <c r="HN870" s="60"/>
      <c r="HO870" s="60"/>
      <c r="HP870" s="60"/>
      <c r="HQ870" s="60"/>
      <c r="HR870" s="60"/>
      <c r="HS870" s="60"/>
      <c r="HT870" s="60"/>
      <c r="HU870" s="60"/>
      <c r="HV870" s="60"/>
      <c r="HW870" s="60"/>
      <c r="HX870" s="60"/>
      <c r="HY870" s="60"/>
      <c r="HZ870" s="60"/>
      <c r="IA870" s="60"/>
      <c r="IB870" s="60"/>
      <c r="IC870" s="60"/>
      <c r="ID870" s="60"/>
    </row>
    <row r="871" spans="1:238" s="59" customFormat="1" ht="51">
      <c r="A871" s="72"/>
      <c r="B871" s="115" t="s">
        <v>940</v>
      </c>
      <c r="C871" s="74">
        <v>2021</v>
      </c>
      <c r="D871" s="74">
        <v>0.4</v>
      </c>
      <c r="E871" s="123"/>
      <c r="F871" s="74">
        <v>15</v>
      </c>
      <c r="G871" s="75">
        <v>24925.78</v>
      </c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/>
      <c r="AZ871" s="60"/>
      <c r="BA871" s="60"/>
      <c r="BB871" s="60"/>
      <c r="BC871" s="60"/>
      <c r="BD871" s="60"/>
      <c r="BE871" s="60"/>
      <c r="BF871" s="60"/>
      <c r="BG871" s="60"/>
      <c r="BH871" s="60"/>
      <c r="BI871" s="60"/>
      <c r="BJ871" s="60"/>
      <c r="BK871" s="60"/>
      <c r="BL871" s="60"/>
      <c r="BM871" s="60"/>
      <c r="BN871" s="60"/>
      <c r="BO871" s="60"/>
      <c r="BP871" s="60"/>
      <c r="BQ871" s="60"/>
      <c r="BR871" s="60"/>
      <c r="BS871" s="60"/>
      <c r="BT871" s="60"/>
      <c r="BU871" s="60"/>
      <c r="BV871" s="60"/>
      <c r="BW871" s="60"/>
      <c r="BX871" s="60"/>
      <c r="BY871" s="60"/>
      <c r="BZ871" s="60"/>
      <c r="CA871" s="60"/>
      <c r="CB871" s="60"/>
      <c r="CC871" s="60"/>
      <c r="CD871" s="60"/>
      <c r="CE871" s="60"/>
      <c r="CF871" s="60"/>
      <c r="CG871" s="60"/>
      <c r="CH871" s="60"/>
      <c r="CI871" s="60"/>
      <c r="CJ871" s="60"/>
      <c r="CK871" s="60"/>
      <c r="CL871" s="60"/>
      <c r="CM871" s="60"/>
      <c r="CN871" s="60"/>
      <c r="CO871" s="60"/>
      <c r="CP871" s="60"/>
      <c r="CQ871" s="60"/>
      <c r="CR871" s="60"/>
      <c r="CS871" s="60"/>
      <c r="CT871" s="60"/>
      <c r="CU871" s="60"/>
      <c r="CV871" s="60"/>
      <c r="CW871" s="60"/>
      <c r="CX871" s="60"/>
      <c r="CY871" s="60"/>
      <c r="CZ871" s="60"/>
      <c r="DA871" s="60"/>
      <c r="DB871" s="60"/>
      <c r="DC871" s="60"/>
      <c r="DD871" s="60"/>
      <c r="DE871" s="60"/>
      <c r="DF871" s="60"/>
      <c r="DG871" s="60"/>
      <c r="DH871" s="60"/>
      <c r="DI871" s="60"/>
      <c r="DJ871" s="60"/>
      <c r="DK871" s="60"/>
      <c r="DL871" s="60"/>
      <c r="DM871" s="60"/>
      <c r="DN871" s="60"/>
      <c r="DO871" s="60"/>
      <c r="DP871" s="60"/>
      <c r="DQ871" s="60"/>
      <c r="DR871" s="60"/>
      <c r="DS871" s="60"/>
      <c r="DT871" s="60"/>
      <c r="DU871" s="60"/>
      <c r="DV871" s="60"/>
      <c r="DW871" s="60"/>
      <c r="DX871" s="60"/>
      <c r="DY871" s="60"/>
      <c r="DZ871" s="60"/>
      <c r="EA871" s="60"/>
      <c r="EB871" s="60"/>
      <c r="EC871" s="60"/>
      <c r="ED871" s="60"/>
      <c r="EE871" s="60"/>
      <c r="EF871" s="60"/>
      <c r="EG871" s="60"/>
      <c r="EH871" s="60"/>
      <c r="EI871" s="60"/>
      <c r="EJ871" s="60"/>
      <c r="EK871" s="60"/>
      <c r="EL871" s="60"/>
      <c r="EM871" s="60"/>
      <c r="EN871" s="60"/>
      <c r="EO871" s="60"/>
      <c r="EP871" s="60"/>
      <c r="EQ871" s="60"/>
      <c r="ER871" s="60"/>
      <c r="ES871" s="60"/>
      <c r="ET871" s="60"/>
      <c r="EU871" s="60"/>
      <c r="EV871" s="60"/>
      <c r="EW871" s="60"/>
      <c r="EX871" s="60"/>
      <c r="EY871" s="60"/>
      <c r="EZ871" s="60"/>
      <c r="FA871" s="60"/>
      <c r="FB871" s="60"/>
      <c r="FC871" s="60"/>
      <c r="FD871" s="60"/>
      <c r="FE871" s="60"/>
      <c r="FF871" s="60"/>
      <c r="FG871" s="60"/>
      <c r="FH871" s="60"/>
      <c r="FI871" s="60"/>
      <c r="FJ871" s="60"/>
      <c r="FK871" s="60"/>
      <c r="FL871" s="60"/>
      <c r="FM871" s="60"/>
      <c r="FN871" s="60"/>
      <c r="FO871" s="60"/>
      <c r="FP871" s="60"/>
      <c r="FQ871" s="60"/>
      <c r="FR871" s="60"/>
      <c r="FS871" s="60"/>
      <c r="FT871" s="60"/>
      <c r="FU871" s="60"/>
      <c r="FV871" s="60"/>
      <c r="FW871" s="60"/>
      <c r="FX871" s="60"/>
      <c r="FY871" s="60"/>
      <c r="FZ871" s="60"/>
      <c r="GA871" s="60"/>
      <c r="GB871" s="60"/>
      <c r="GC871" s="60"/>
      <c r="GD871" s="60"/>
      <c r="GE871" s="60"/>
      <c r="GF871" s="60"/>
      <c r="GG871" s="60"/>
      <c r="GH871" s="60"/>
      <c r="GI871" s="60"/>
      <c r="GJ871" s="60"/>
      <c r="GK871" s="60"/>
      <c r="GL871" s="60"/>
      <c r="GM871" s="60"/>
      <c r="GN871" s="60"/>
      <c r="GO871" s="60"/>
      <c r="GP871" s="60"/>
      <c r="GQ871" s="60"/>
      <c r="GR871" s="60"/>
      <c r="GS871" s="60"/>
      <c r="GT871" s="60"/>
      <c r="GU871" s="60"/>
      <c r="GV871" s="60"/>
      <c r="GW871" s="60"/>
      <c r="GX871" s="60"/>
      <c r="GY871" s="60"/>
      <c r="GZ871" s="60"/>
      <c r="HA871" s="60"/>
      <c r="HB871" s="60"/>
      <c r="HC871" s="60"/>
      <c r="HD871" s="60"/>
      <c r="HE871" s="60"/>
      <c r="HF871" s="60"/>
      <c r="HG871" s="60"/>
      <c r="HH871" s="60"/>
      <c r="HI871" s="60"/>
      <c r="HJ871" s="60"/>
      <c r="HK871" s="60"/>
      <c r="HL871" s="60"/>
      <c r="HM871" s="60"/>
      <c r="HN871" s="60"/>
      <c r="HO871" s="60"/>
      <c r="HP871" s="60"/>
      <c r="HQ871" s="60"/>
      <c r="HR871" s="60"/>
      <c r="HS871" s="60"/>
      <c r="HT871" s="60"/>
      <c r="HU871" s="60"/>
      <c r="HV871" s="60"/>
      <c r="HW871" s="60"/>
      <c r="HX871" s="60"/>
      <c r="HY871" s="60"/>
      <c r="HZ871" s="60"/>
      <c r="IA871" s="60"/>
      <c r="IB871" s="60"/>
      <c r="IC871" s="60"/>
      <c r="ID871" s="60"/>
    </row>
    <row r="872" spans="1:238" s="59" customFormat="1" ht="38.25">
      <c r="A872" s="72"/>
      <c r="B872" s="115" t="s">
        <v>941</v>
      </c>
      <c r="C872" s="74">
        <v>2021</v>
      </c>
      <c r="D872" s="74">
        <v>0.4</v>
      </c>
      <c r="E872" s="123"/>
      <c r="F872" s="74">
        <v>15</v>
      </c>
      <c r="G872" s="75">
        <v>25175.7</v>
      </c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0"/>
      <c r="BA872" s="60"/>
      <c r="BB872" s="60"/>
      <c r="BC872" s="60"/>
      <c r="BD872" s="60"/>
      <c r="BE872" s="60"/>
      <c r="BF872" s="60"/>
      <c r="BG872" s="60"/>
      <c r="BH872" s="60"/>
      <c r="BI872" s="60"/>
      <c r="BJ872" s="60"/>
      <c r="BK872" s="60"/>
      <c r="BL872" s="60"/>
      <c r="BM872" s="60"/>
      <c r="BN872" s="60"/>
      <c r="BO872" s="60"/>
      <c r="BP872" s="60"/>
      <c r="BQ872" s="60"/>
      <c r="BR872" s="60"/>
      <c r="BS872" s="60"/>
      <c r="BT872" s="60"/>
      <c r="BU872" s="60"/>
      <c r="BV872" s="60"/>
      <c r="BW872" s="60"/>
      <c r="BX872" s="60"/>
      <c r="BY872" s="60"/>
      <c r="BZ872" s="60"/>
      <c r="CA872" s="60"/>
      <c r="CB872" s="60"/>
      <c r="CC872" s="60"/>
      <c r="CD872" s="60"/>
      <c r="CE872" s="60"/>
      <c r="CF872" s="60"/>
      <c r="CG872" s="60"/>
      <c r="CH872" s="60"/>
      <c r="CI872" s="60"/>
      <c r="CJ872" s="60"/>
      <c r="CK872" s="60"/>
      <c r="CL872" s="60"/>
      <c r="CM872" s="60"/>
      <c r="CN872" s="60"/>
      <c r="CO872" s="60"/>
      <c r="CP872" s="60"/>
      <c r="CQ872" s="60"/>
      <c r="CR872" s="60"/>
      <c r="CS872" s="60"/>
      <c r="CT872" s="60"/>
      <c r="CU872" s="60"/>
      <c r="CV872" s="60"/>
      <c r="CW872" s="60"/>
      <c r="CX872" s="60"/>
      <c r="CY872" s="60"/>
      <c r="CZ872" s="60"/>
      <c r="DA872" s="60"/>
      <c r="DB872" s="60"/>
      <c r="DC872" s="60"/>
      <c r="DD872" s="60"/>
      <c r="DE872" s="60"/>
      <c r="DF872" s="60"/>
      <c r="DG872" s="60"/>
      <c r="DH872" s="60"/>
      <c r="DI872" s="60"/>
      <c r="DJ872" s="60"/>
      <c r="DK872" s="60"/>
      <c r="DL872" s="60"/>
      <c r="DM872" s="60"/>
      <c r="DN872" s="60"/>
      <c r="DO872" s="60"/>
      <c r="DP872" s="60"/>
      <c r="DQ872" s="60"/>
      <c r="DR872" s="60"/>
      <c r="DS872" s="60"/>
      <c r="DT872" s="60"/>
      <c r="DU872" s="60"/>
      <c r="DV872" s="60"/>
      <c r="DW872" s="60"/>
      <c r="DX872" s="60"/>
      <c r="DY872" s="60"/>
      <c r="DZ872" s="60"/>
      <c r="EA872" s="60"/>
      <c r="EB872" s="60"/>
      <c r="EC872" s="60"/>
      <c r="ED872" s="60"/>
      <c r="EE872" s="60"/>
      <c r="EF872" s="60"/>
      <c r="EG872" s="60"/>
      <c r="EH872" s="60"/>
      <c r="EI872" s="60"/>
      <c r="EJ872" s="60"/>
      <c r="EK872" s="60"/>
      <c r="EL872" s="60"/>
      <c r="EM872" s="60"/>
      <c r="EN872" s="60"/>
      <c r="EO872" s="60"/>
      <c r="EP872" s="60"/>
      <c r="EQ872" s="60"/>
      <c r="ER872" s="60"/>
      <c r="ES872" s="60"/>
      <c r="ET872" s="60"/>
      <c r="EU872" s="60"/>
      <c r="EV872" s="60"/>
      <c r="EW872" s="60"/>
      <c r="EX872" s="60"/>
      <c r="EY872" s="60"/>
      <c r="EZ872" s="60"/>
      <c r="FA872" s="60"/>
      <c r="FB872" s="60"/>
      <c r="FC872" s="60"/>
      <c r="FD872" s="60"/>
      <c r="FE872" s="60"/>
      <c r="FF872" s="60"/>
      <c r="FG872" s="60"/>
      <c r="FH872" s="60"/>
      <c r="FI872" s="60"/>
      <c r="FJ872" s="60"/>
      <c r="FK872" s="60"/>
      <c r="FL872" s="60"/>
      <c r="FM872" s="60"/>
      <c r="FN872" s="60"/>
      <c r="FO872" s="60"/>
      <c r="FP872" s="60"/>
      <c r="FQ872" s="60"/>
      <c r="FR872" s="60"/>
      <c r="FS872" s="60"/>
      <c r="FT872" s="60"/>
      <c r="FU872" s="60"/>
      <c r="FV872" s="60"/>
      <c r="FW872" s="60"/>
      <c r="FX872" s="60"/>
      <c r="FY872" s="60"/>
      <c r="FZ872" s="60"/>
      <c r="GA872" s="60"/>
      <c r="GB872" s="60"/>
      <c r="GC872" s="60"/>
      <c r="GD872" s="60"/>
      <c r="GE872" s="60"/>
      <c r="GF872" s="60"/>
      <c r="GG872" s="60"/>
      <c r="GH872" s="60"/>
      <c r="GI872" s="60"/>
      <c r="GJ872" s="60"/>
      <c r="GK872" s="60"/>
      <c r="GL872" s="60"/>
      <c r="GM872" s="60"/>
      <c r="GN872" s="60"/>
      <c r="GO872" s="60"/>
      <c r="GP872" s="60"/>
      <c r="GQ872" s="60"/>
      <c r="GR872" s="60"/>
      <c r="GS872" s="60"/>
      <c r="GT872" s="60"/>
      <c r="GU872" s="60"/>
      <c r="GV872" s="60"/>
      <c r="GW872" s="60"/>
      <c r="GX872" s="60"/>
      <c r="GY872" s="60"/>
      <c r="GZ872" s="60"/>
      <c r="HA872" s="60"/>
      <c r="HB872" s="60"/>
      <c r="HC872" s="60"/>
      <c r="HD872" s="60"/>
      <c r="HE872" s="60"/>
      <c r="HF872" s="60"/>
      <c r="HG872" s="60"/>
      <c r="HH872" s="60"/>
      <c r="HI872" s="60"/>
      <c r="HJ872" s="60"/>
      <c r="HK872" s="60"/>
      <c r="HL872" s="60"/>
      <c r="HM872" s="60"/>
      <c r="HN872" s="60"/>
      <c r="HO872" s="60"/>
      <c r="HP872" s="60"/>
      <c r="HQ872" s="60"/>
      <c r="HR872" s="60"/>
      <c r="HS872" s="60"/>
      <c r="HT872" s="60"/>
      <c r="HU872" s="60"/>
      <c r="HV872" s="60"/>
      <c r="HW872" s="60"/>
      <c r="HX872" s="60"/>
      <c r="HY872" s="60"/>
      <c r="HZ872" s="60"/>
      <c r="IA872" s="60"/>
      <c r="IB872" s="60"/>
      <c r="IC872" s="60"/>
      <c r="ID872" s="60"/>
    </row>
    <row r="873" spans="1:238" s="59" customFormat="1" ht="51">
      <c r="A873" s="72"/>
      <c r="B873" s="115" t="s">
        <v>942</v>
      </c>
      <c r="C873" s="74">
        <v>2021</v>
      </c>
      <c r="D873" s="74">
        <v>0.4</v>
      </c>
      <c r="E873" s="123"/>
      <c r="F873" s="74">
        <v>15</v>
      </c>
      <c r="G873" s="75">
        <v>23514.21</v>
      </c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  <c r="BA873" s="60"/>
      <c r="BB873" s="60"/>
      <c r="BC873" s="60"/>
      <c r="BD873" s="60"/>
      <c r="BE873" s="60"/>
      <c r="BF873" s="60"/>
      <c r="BG873" s="60"/>
      <c r="BH873" s="60"/>
      <c r="BI873" s="60"/>
      <c r="BJ873" s="60"/>
      <c r="BK873" s="60"/>
      <c r="BL873" s="60"/>
      <c r="BM873" s="60"/>
      <c r="BN873" s="60"/>
      <c r="BO873" s="60"/>
      <c r="BP873" s="60"/>
      <c r="BQ873" s="60"/>
      <c r="BR873" s="60"/>
      <c r="BS873" s="60"/>
      <c r="BT873" s="60"/>
      <c r="BU873" s="60"/>
      <c r="BV873" s="60"/>
      <c r="BW873" s="60"/>
      <c r="BX873" s="60"/>
      <c r="BY873" s="60"/>
      <c r="BZ873" s="60"/>
      <c r="CA873" s="60"/>
      <c r="CB873" s="60"/>
      <c r="CC873" s="60"/>
      <c r="CD873" s="60"/>
      <c r="CE873" s="60"/>
      <c r="CF873" s="60"/>
      <c r="CG873" s="60"/>
      <c r="CH873" s="60"/>
      <c r="CI873" s="60"/>
      <c r="CJ873" s="60"/>
      <c r="CK873" s="60"/>
      <c r="CL873" s="60"/>
      <c r="CM873" s="60"/>
      <c r="CN873" s="60"/>
      <c r="CO873" s="60"/>
      <c r="CP873" s="60"/>
      <c r="CQ873" s="60"/>
      <c r="CR873" s="60"/>
      <c r="CS873" s="60"/>
      <c r="CT873" s="60"/>
      <c r="CU873" s="60"/>
      <c r="CV873" s="60"/>
      <c r="CW873" s="60"/>
      <c r="CX873" s="60"/>
      <c r="CY873" s="60"/>
      <c r="CZ873" s="60"/>
      <c r="DA873" s="60"/>
      <c r="DB873" s="60"/>
      <c r="DC873" s="60"/>
      <c r="DD873" s="60"/>
      <c r="DE873" s="60"/>
      <c r="DF873" s="60"/>
      <c r="DG873" s="60"/>
      <c r="DH873" s="60"/>
      <c r="DI873" s="60"/>
      <c r="DJ873" s="60"/>
      <c r="DK873" s="60"/>
      <c r="DL873" s="60"/>
      <c r="DM873" s="60"/>
      <c r="DN873" s="60"/>
      <c r="DO873" s="60"/>
      <c r="DP873" s="60"/>
      <c r="DQ873" s="60"/>
      <c r="DR873" s="60"/>
      <c r="DS873" s="60"/>
      <c r="DT873" s="60"/>
      <c r="DU873" s="60"/>
      <c r="DV873" s="60"/>
      <c r="DW873" s="60"/>
      <c r="DX873" s="60"/>
      <c r="DY873" s="60"/>
      <c r="DZ873" s="60"/>
      <c r="EA873" s="60"/>
      <c r="EB873" s="60"/>
      <c r="EC873" s="60"/>
      <c r="ED873" s="60"/>
      <c r="EE873" s="60"/>
      <c r="EF873" s="60"/>
      <c r="EG873" s="60"/>
      <c r="EH873" s="60"/>
      <c r="EI873" s="60"/>
      <c r="EJ873" s="60"/>
      <c r="EK873" s="60"/>
      <c r="EL873" s="60"/>
      <c r="EM873" s="60"/>
      <c r="EN873" s="60"/>
      <c r="EO873" s="60"/>
      <c r="EP873" s="60"/>
      <c r="EQ873" s="60"/>
      <c r="ER873" s="60"/>
      <c r="ES873" s="60"/>
      <c r="ET873" s="60"/>
      <c r="EU873" s="60"/>
      <c r="EV873" s="60"/>
      <c r="EW873" s="60"/>
      <c r="EX873" s="60"/>
      <c r="EY873" s="60"/>
      <c r="EZ873" s="60"/>
      <c r="FA873" s="60"/>
      <c r="FB873" s="60"/>
      <c r="FC873" s="60"/>
      <c r="FD873" s="60"/>
      <c r="FE873" s="60"/>
      <c r="FF873" s="60"/>
      <c r="FG873" s="60"/>
      <c r="FH873" s="60"/>
      <c r="FI873" s="60"/>
      <c r="FJ873" s="60"/>
      <c r="FK873" s="60"/>
      <c r="FL873" s="60"/>
      <c r="FM873" s="60"/>
      <c r="FN873" s="60"/>
      <c r="FO873" s="60"/>
      <c r="FP873" s="60"/>
      <c r="FQ873" s="60"/>
      <c r="FR873" s="60"/>
      <c r="FS873" s="60"/>
      <c r="FT873" s="60"/>
      <c r="FU873" s="60"/>
      <c r="FV873" s="60"/>
      <c r="FW873" s="60"/>
      <c r="FX873" s="60"/>
      <c r="FY873" s="60"/>
      <c r="FZ873" s="60"/>
      <c r="GA873" s="60"/>
      <c r="GB873" s="60"/>
      <c r="GC873" s="60"/>
      <c r="GD873" s="60"/>
      <c r="GE873" s="60"/>
      <c r="GF873" s="60"/>
      <c r="GG873" s="60"/>
      <c r="GH873" s="60"/>
      <c r="GI873" s="60"/>
      <c r="GJ873" s="60"/>
      <c r="GK873" s="60"/>
      <c r="GL873" s="60"/>
      <c r="GM873" s="60"/>
      <c r="GN873" s="60"/>
      <c r="GO873" s="60"/>
      <c r="GP873" s="60"/>
      <c r="GQ873" s="60"/>
      <c r="GR873" s="60"/>
      <c r="GS873" s="60"/>
      <c r="GT873" s="60"/>
      <c r="GU873" s="60"/>
      <c r="GV873" s="60"/>
      <c r="GW873" s="60"/>
      <c r="GX873" s="60"/>
      <c r="GY873" s="60"/>
      <c r="GZ873" s="60"/>
      <c r="HA873" s="60"/>
      <c r="HB873" s="60"/>
      <c r="HC873" s="60"/>
      <c r="HD873" s="60"/>
      <c r="HE873" s="60"/>
      <c r="HF873" s="60"/>
      <c r="HG873" s="60"/>
      <c r="HH873" s="60"/>
      <c r="HI873" s="60"/>
      <c r="HJ873" s="60"/>
      <c r="HK873" s="60"/>
      <c r="HL873" s="60"/>
      <c r="HM873" s="60"/>
      <c r="HN873" s="60"/>
      <c r="HO873" s="60"/>
      <c r="HP873" s="60"/>
      <c r="HQ873" s="60"/>
      <c r="HR873" s="60"/>
      <c r="HS873" s="60"/>
      <c r="HT873" s="60"/>
      <c r="HU873" s="60"/>
      <c r="HV873" s="60"/>
      <c r="HW873" s="60"/>
      <c r="HX873" s="60"/>
      <c r="HY873" s="60"/>
      <c r="HZ873" s="60"/>
      <c r="IA873" s="60"/>
      <c r="IB873" s="60"/>
      <c r="IC873" s="60"/>
      <c r="ID873" s="60"/>
    </row>
    <row r="874" spans="1:238" s="59" customFormat="1" ht="38.25">
      <c r="A874" s="72"/>
      <c r="B874" s="115" t="s">
        <v>943</v>
      </c>
      <c r="C874" s="74">
        <v>2021</v>
      </c>
      <c r="D874" s="74">
        <v>0.4</v>
      </c>
      <c r="E874" s="123"/>
      <c r="F874" s="74">
        <v>15</v>
      </c>
      <c r="G874" s="75">
        <v>25005.75</v>
      </c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0"/>
      <c r="BA874" s="60"/>
      <c r="BB874" s="60"/>
      <c r="BC874" s="60"/>
      <c r="BD874" s="60"/>
      <c r="BE874" s="60"/>
      <c r="BF874" s="60"/>
      <c r="BG874" s="60"/>
      <c r="BH874" s="60"/>
      <c r="BI874" s="60"/>
      <c r="BJ874" s="60"/>
      <c r="BK874" s="60"/>
      <c r="BL874" s="60"/>
      <c r="BM874" s="60"/>
      <c r="BN874" s="60"/>
      <c r="BO874" s="60"/>
      <c r="BP874" s="60"/>
      <c r="BQ874" s="60"/>
      <c r="BR874" s="60"/>
      <c r="BS874" s="60"/>
      <c r="BT874" s="60"/>
      <c r="BU874" s="60"/>
      <c r="BV874" s="60"/>
      <c r="BW874" s="60"/>
      <c r="BX874" s="60"/>
      <c r="BY874" s="60"/>
      <c r="BZ874" s="60"/>
      <c r="CA874" s="60"/>
      <c r="CB874" s="60"/>
      <c r="CC874" s="60"/>
      <c r="CD874" s="60"/>
      <c r="CE874" s="60"/>
      <c r="CF874" s="60"/>
      <c r="CG874" s="60"/>
      <c r="CH874" s="60"/>
      <c r="CI874" s="60"/>
      <c r="CJ874" s="60"/>
      <c r="CK874" s="60"/>
      <c r="CL874" s="60"/>
      <c r="CM874" s="60"/>
      <c r="CN874" s="60"/>
      <c r="CO874" s="60"/>
      <c r="CP874" s="60"/>
      <c r="CQ874" s="60"/>
      <c r="CR874" s="60"/>
      <c r="CS874" s="60"/>
      <c r="CT874" s="60"/>
      <c r="CU874" s="60"/>
      <c r="CV874" s="60"/>
      <c r="CW874" s="60"/>
      <c r="CX874" s="60"/>
      <c r="CY874" s="60"/>
      <c r="CZ874" s="60"/>
      <c r="DA874" s="60"/>
      <c r="DB874" s="60"/>
      <c r="DC874" s="60"/>
      <c r="DD874" s="60"/>
      <c r="DE874" s="60"/>
      <c r="DF874" s="60"/>
      <c r="DG874" s="60"/>
      <c r="DH874" s="60"/>
      <c r="DI874" s="60"/>
      <c r="DJ874" s="60"/>
      <c r="DK874" s="60"/>
      <c r="DL874" s="60"/>
      <c r="DM874" s="60"/>
      <c r="DN874" s="60"/>
      <c r="DO874" s="60"/>
      <c r="DP874" s="60"/>
      <c r="DQ874" s="60"/>
      <c r="DR874" s="60"/>
      <c r="DS874" s="60"/>
      <c r="DT874" s="60"/>
      <c r="DU874" s="60"/>
      <c r="DV874" s="60"/>
      <c r="DW874" s="60"/>
      <c r="DX874" s="60"/>
      <c r="DY874" s="60"/>
      <c r="DZ874" s="60"/>
      <c r="EA874" s="60"/>
      <c r="EB874" s="60"/>
      <c r="EC874" s="60"/>
      <c r="ED874" s="60"/>
      <c r="EE874" s="60"/>
      <c r="EF874" s="60"/>
      <c r="EG874" s="60"/>
      <c r="EH874" s="60"/>
      <c r="EI874" s="60"/>
      <c r="EJ874" s="60"/>
      <c r="EK874" s="60"/>
      <c r="EL874" s="60"/>
      <c r="EM874" s="60"/>
      <c r="EN874" s="60"/>
      <c r="EO874" s="60"/>
      <c r="EP874" s="60"/>
      <c r="EQ874" s="60"/>
      <c r="ER874" s="60"/>
      <c r="ES874" s="60"/>
      <c r="ET874" s="60"/>
      <c r="EU874" s="60"/>
      <c r="EV874" s="60"/>
      <c r="EW874" s="60"/>
      <c r="EX874" s="60"/>
      <c r="EY874" s="60"/>
      <c r="EZ874" s="60"/>
      <c r="FA874" s="60"/>
      <c r="FB874" s="60"/>
      <c r="FC874" s="60"/>
      <c r="FD874" s="60"/>
      <c r="FE874" s="60"/>
      <c r="FF874" s="60"/>
      <c r="FG874" s="60"/>
      <c r="FH874" s="60"/>
      <c r="FI874" s="60"/>
      <c r="FJ874" s="60"/>
      <c r="FK874" s="60"/>
      <c r="FL874" s="60"/>
      <c r="FM874" s="60"/>
      <c r="FN874" s="60"/>
      <c r="FO874" s="60"/>
      <c r="FP874" s="60"/>
      <c r="FQ874" s="60"/>
      <c r="FR874" s="60"/>
      <c r="FS874" s="60"/>
      <c r="FT874" s="60"/>
      <c r="FU874" s="60"/>
      <c r="FV874" s="60"/>
      <c r="FW874" s="60"/>
      <c r="FX874" s="60"/>
      <c r="FY874" s="60"/>
      <c r="FZ874" s="60"/>
      <c r="GA874" s="60"/>
      <c r="GB874" s="60"/>
      <c r="GC874" s="60"/>
      <c r="GD874" s="60"/>
      <c r="GE874" s="60"/>
      <c r="GF874" s="60"/>
      <c r="GG874" s="60"/>
      <c r="GH874" s="60"/>
      <c r="GI874" s="60"/>
      <c r="GJ874" s="60"/>
      <c r="GK874" s="60"/>
      <c r="GL874" s="60"/>
      <c r="GM874" s="60"/>
      <c r="GN874" s="60"/>
      <c r="GO874" s="60"/>
      <c r="GP874" s="60"/>
      <c r="GQ874" s="60"/>
      <c r="GR874" s="60"/>
      <c r="GS874" s="60"/>
      <c r="GT874" s="60"/>
      <c r="GU874" s="60"/>
      <c r="GV874" s="60"/>
      <c r="GW874" s="60"/>
      <c r="GX874" s="60"/>
      <c r="GY874" s="60"/>
      <c r="GZ874" s="60"/>
      <c r="HA874" s="60"/>
      <c r="HB874" s="60"/>
      <c r="HC874" s="60"/>
      <c r="HD874" s="60"/>
      <c r="HE874" s="60"/>
      <c r="HF874" s="60"/>
      <c r="HG874" s="60"/>
      <c r="HH874" s="60"/>
      <c r="HI874" s="60"/>
      <c r="HJ874" s="60"/>
      <c r="HK874" s="60"/>
      <c r="HL874" s="60"/>
      <c r="HM874" s="60"/>
      <c r="HN874" s="60"/>
      <c r="HO874" s="60"/>
      <c r="HP874" s="60"/>
      <c r="HQ874" s="60"/>
      <c r="HR874" s="60"/>
      <c r="HS874" s="60"/>
      <c r="HT874" s="60"/>
      <c r="HU874" s="60"/>
      <c r="HV874" s="60"/>
      <c r="HW874" s="60"/>
      <c r="HX874" s="60"/>
      <c r="HY874" s="60"/>
      <c r="HZ874" s="60"/>
      <c r="IA874" s="60"/>
      <c r="IB874" s="60"/>
      <c r="IC874" s="60"/>
      <c r="ID874" s="60"/>
    </row>
    <row r="875" spans="1:238" s="59" customFormat="1" ht="51">
      <c r="A875" s="72"/>
      <c r="B875" s="115" t="s">
        <v>944</v>
      </c>
      <c r="C875" s="74">
        <v>2021</v>
      </c>
      <c r="D875" s="74">
        <v>0.4</v>
      </c>
      <c r="E875" s="123"/>
      <c r="F875" s="74">
        <v>15</v>
      </c>
      <c r="G875" s="75">
        <v>25186.31</v>
      </c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  <c r="BA875" s="60"/>
      <c r="BB875" s="60"/>
      <c r="BC875" s="60"/>
      <c r="BD875" s="60"/>
      <c r="BE875" s="60"/>
      <c r="BF875" s="60"/>
      <c r="BG875" s="60"/>
      <c r="BH875" s="60"/>
      <c r="BI875" s="60"/>
      <c r="BJ875" s="60"/>
      <c r="BK875" s="60"/>
      <c r="BL875" s="60"/>
      <c r="BM875" s="60"/>
      <c r="BN875" s="60"/>
      <c r="BO875" s="60"/>
      <c r="BP875" s="60"/>
      <c r="BQ875" s="60"/>
      <c r="BR875" s="60"/>
      <c r="BS875" s="60"/>
      <c r="BT875" s="60"/>
      <c r="BU875" s="60"/>
      <c r="BV875" s="60"/>
      <c r="BW875" s="60"/>
      <c r="BX875" s="60"/>
      <c r="BY875" s="60"/>
      <c r="BZ875" s="60"/>
      <c r="CA875" s="60"/>
      <c r="CB875" s="60"/>
      <c r="CC875" s="60"/>
      <c r="CD875" s="60"/>
      <c r="CE875" s="60"/>
      <c r="CF875" s="60"/>
      <c r="CG875" s="60"/>
      <c r="CH875" s="60"/>
      <c r="CI875" s="60"/>
      <c r="CJ875" s="60"/>
      <c r="CK875" s="60"/>
      <c r="CL875" s="60"/>
      <c r="CM875" s="60"/>
      <c r="CN875" s="60"/>
      <c r="CO875" s="60"/>
      <c r="CP875" s="60"/>
      <c r="CQ875" s="60"/>
      <c r="CR875" s="60"/>
      <c r="CS875" s="60"/>
      <c r="CT875" s="60"/>
      <c r="CU875" s="60"/>
      <c r="CV875" s="60"/>
      <c r="CW875" s="60"/>
      <c r="CX875" s="60"/>
      <c r="CY875" s="60"/>
      <c r="CZ875" s="60"/>
      <c r="DA875" s="60"/>
      <c r="DB875" s="60"/>
      <c r="DC875" s="60"/>
      <c r="DD875" s="60"/>
      <c r="DE875" s="60"/>
      <c r="DF875" s="60"/>
      <c r="DG875" s="60"/>
      <c r="DH875" s="60"/>
      <c r="DI875" s="60"/>
      <c r="DJ875" s="60"/>
      <c r="DK875" s="60"/>
      <c r="DL875" s="60"/>
      <c r="DM875" s="60"/>
      <c r="DN875" s="60"/>
      <c r="DO875" s="60"/>
      <c r="DP875" s="60"/>
      <c r="DQ875" s="60"/>
      <c r="DR875" s="60"/>
      <c r="DS875" s="60"/>
      <c r="DT875" s="60"/>
      <c r="DU875" s="60"/>
      <c r="DV875" s="60"/>
      <c r="DW875" s="60"/>
      <c r="DX875" s="60"/>
      <c r="DY875" s="60"/>
      <c r="DZ875" s="60"/>
      <c r="EA875" s="60"/>
      <c r="EB875" s="60"/>
      <c r="EC875" s="60"/>
      <c r="ED875" s="60"/>
      <c r="EE875" s="60"/>
      <c r="EF875" s="60"/>
      <c r="EG875" s="60"/>
      <c r="EH875" s="60"/>
      <c r="EI875" s="60"/>
      <c r="EJ875" s="60"/>
      <c r="EK875" s="60"/>
      <c r="EL875" s="60"/>
      <c r="EM875" s="60"/>
      <c r="EN875" s="60"/>
      <c r="EO875" s="60"/>
      <c r="EP875" s="60"/>
      <c r="EQ875" s="60"/>
      <c r="ER875" s="60"/>
      <c r="ES875" s="60"/>
      <c r="ET875" s="60"/>
      <c r="EU875" s="60"/>
      <c r="EV875" s="60"/>
      <c r="EW875" s="60"/>
      <c r="EX875" s="60"/>
      <c r="EY875" s="60"/>
      <c r="EZ875" s="60"/>
      <c r="FA875" s="60"/>
      <c r="FB875" s="60"/>
      <c r="FC875" s="60"/>
      <c r="FD875" s="60"/>
      <c r="FE875" s="60"/>
      <c r="FF875" s="60"/>
      <c r="FG875" s="60"/>
      <c r="FH875" s="60"/>
      <c r="FI875" s="60"/>
      <c r="FJ875" s="60"/>
      <c r="FK875" s="60"/>
      <c r="FL875" s="60"/>
      <c r="FM875" s="60"/>
      <c r="FN875" s="60"/>
      <c r="FO875" s="60"/>
      <c r="FP875" s="60"/>
      <c r="FQ875" s="60"/>
      <c r="FR875" s="60"/>
      <c r="FS875" s="60"/>
      <c r="FT875" s="60"/>
      <c r="FU875" s="60"/>
      <c r="FV875" s="60"/>
      <c r="FW875" s="60"/>
      <c r="FX875" s="60"/>
      <c r="FY875" s="60"/>
      <c r="FZ875" s="60"/>
      <c r="GA875" s="60"/>
      <c r="GB875" s="60"/>
      <c r="GC875" s="60"/>
      <c r="GD875" s="60"/>
      <c r="GE875" s="60"/>
      <c r="GF875" s="60"/>
      <c r="GG875" s="60"/>
      <c r="GH875" s="60"/>
      <c r="GI875" s="60"/>
      <c r="GJ875" s="60"/>
      <c r="GK875" s="60"/>
      <c r="GL875" s="60"/>
      <c r="GM875" s="60"/>
      <c r="GN875" s="60"/>
      <c r="GO875" s="60"/>
      <c r="GP875" s="60"/>
      <c r="GQ875" s="60"/>
      <c r="GR875" s="60"/>
      <c r="GS875" s="60"/>
      <c r="GT875" s="60"/>
      <c r="GU875" s="60"/>
      <c r="GV875" s="60"/>
      <c r="GW875" s="60"/>
      <c r="GX875" s="60"/>
      <c r="GY875" s="60"/>
      <c r="GZ875" s="60"/>
      <c r="HA875" s="60"/>
      <c r="HB875" s="60"/>
      <c r="HC875" s="60"/>
      <c r="HD875" s="60"/>
      <c r="HE875" s="60"/>
      <c r="HF875" s="60"/>
      <c r="HG875" s="60"/>
      <c r="HH875" s="60"/>
      <c r="HI875" s="60"/>
      <c r="HJ875" s="60"/>
      <c r="HK875" s="60"/>
      <c r="HL875" s="60"/>
      <c r="HM875" s="60"/>
      <c r="HN875" s="60"/>
      <c r="HO875" s="60"/>
      <c r="HP875" s="60"/>
      <c r="HQ875" s="60"/>
      <c r="HR875" s="60"/>
      <c r="HS875" s="60"/>
      <c r="HT875" s="60"/>
      <c r="HU875" s="60"/>
      <c r="HV875" s="60"/>
      <c r="HW875" s="60"/>
      <c r="HX875" s="60"/>
      <c r="HY875" s="60"/>
      <c r="HZ875" s="60"/>
      <c r="IA875" s="60"/>
      <c r="IB875" s="60"/>
      <c r="IC875" s="60"/>
      <c r="ID875" s="60"/>
    </row>
    <row r="876" spans="1:238" s="59" customFormat="1" ht="51">
      <c r="A876" s="72"/>
      <c r="B876" s="115" t="s">
        <v>945</v>
      </c>
      <c r="C876" s="74">
        <v>2021</v>
      </c>
      <c r="D876" s="74">
        <v>0.4</v>
      </c>
      <c r="E876" s="123"/>
      <c r="F876" s="74">
        <v>15</v>
      </c>
      <c r="G876" s="75">
        <v>24976.23</v>
      </c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/>
      <c r="AZ876" s="60"/>
      <c r="BA876" s="60"/>
      <c r="BB876" s="60"/>
      <c r="BC876" s="60"/>
      <c r="BD876" s="60"/>
      <c r="BE876" s="60"/>
      <c r="BF876" s="60"/>
      <c r="BG876" s="60"/>
      <c r="BH876" s="60"/>
      <c r="BI876" s="60"/>
      <c r="BJ876" s="60"/>
      <c r="BK876" s="60"/>
      <c r="BL876" s="60"/>
      <c r="BM876" s="60"/>
      <c r="BN876" s="60"/>
      <c r="BO876" s="60"/>
      <c r="BP876" s="60"/>
      <c r="BQ876" s="60"/>
      <c r="BR876" s="60"/>
      <c r="BS876" s="60"/>
      <c r="BT876" s="60"/>
      <c r="BU876" s="60"/>
      <c r="BV876" s="60"/>
      <c r="BW876" s="60"/>
      <c r="BX876" s="60"/>
      <c r="BY876" s="60"/>
      <c r="BZ876" s="60"/>
      <c r="CA876" s="60"/>
      <c r="CB876" s="60"/>
      <c r="CC876" s="60"/>
      <c r="CD876" s="60"/>
      <c r="CE876" s="60"/>
      <c r="CF876" s="60"/>
      <c r="CG876" s="60"/>
      <c r="CH876" s="60"/>
      <c r="CI876" s="60"/>
      <c r="CJ876" s="60"/>
      <c r="CK876" s="60"/>
      <c r="CL876" s="60"/>
      <c r="CM876" s="60"/>
      <c r="CN876" s="60"/>
      <c r="CO876" s="60"/>
      <c r="CP876" s="60"/>
      <c r="CQ876" s="60"/>
      <c r="CR876" s="60"/>
      <c r="CS876" s="60"/>
      <c r="CT876" s="60"/>
      <c r="CU876" s="60"/>
      <c r="CV876" s="60"/>
      <c r="CW876" s="60"/>
      <c r="CX876" s="60"/>
      <c r="CY876" s="60"/>
      <c r="CZ876" s="60"/>
      <c r="DA876" s="60"/>
      <c r="DB876" s="60"/>
      <c r="DC876" s="60"/>
      <c r="DD876" s="60"/>
      <c r="DE876" s="60"/>
      <c r="DF876" s="60"/>
      <c r="DG876" s="60"/>
      <c r="DH876" s="60"/>
      <c r="DI876" s="60"/>
      <c r="DJ876" s="60"/>
      <c r="DK876" s="60"/>
      <c r="DL876" s="60"/>
      <c r="DM876" s="60"/>
      <c r="DN876" s="60"/>
      <c r="DO876" s="60"/>
      <c r="DP876" s="60"/>
      <c r="DQ876" s="60"/>
      <c r="DR876" s="60"/>
      <c r="DS876" s="60"/>
      <c r="DT876" s="60"/>
      <c r="DU876" s="60"/>
      <c r="DV876" s="60"/>
      <c r="DW876" s="60"/>
      <c r="DX876" s="60"/>
      <c r="DY876" s="60"/>
      <c r="DZ876" s="60"/>
      <c r="EA876" s="60"/>
      <c r="EB876" s="60"/>
      <c r="EC876" s="60"/>
      <c r="ED876" s="60"/>
      <c r="EE876" s="60"/>
      <c r="EF876" s="60"/>
      <c r="EG876" s="60"/>
      <c r="EH876" s="60"/>
      <c r="EI876" s="60"/>
      <c r="EJ876" s="60"/>
      <c r="EK876" s="60"/>
      <c r="EL876" s="60"/>
      <c r="EM876" s="60"/>
      <c r="EN876" s="60"/>
      <c r="EO876" s="60"/>
      <c r="EP876" s="60"/>
      <c r="EQ876" s="60"/>
      <c r="ER876" s="60"/>
      <c r="ES876" s="60"/>
      <c r="ET876" s="60"/>
      <c r="EU876" s="60"/>
      <c r="EV876" s="60"/>
      <c r="EW876" s="60"/>
      <c r="EX876" s="60"/>
      <c r="EY876" s="60"/>
      <c r="EZ876" s="60"/>
      <c r="FA876" s="60"/>
      <c r="FB876" s="60"/>
      <c r="FC876" s="60"/>
      <c r="FD876" s="60"/>
      <c r="FE876" s="60"/>
      <c r="FF876" s="60"/>
      <c r="FG876" s="60"/>
      <c r="FH876" s="60"/>
      <c r="FI876" s="60"/>
      <c r="FJ876" s="60"/>
      <c r="FK876" s="60"/>
      <c r="FL876" s="60"/>
      <c r="FM876" s="60"/>
      <c r="FN876" s="60"/>
      <c r="FO876" s="60"/>
      <c r="FP876" s="60"/>
      <c r="FQ876" s="60"/>
      <c r="FR876" s="60"/>
      <c r="FS876" s="60"/>
      <c r="FT876" s="60"/>
      <c r="FU876" s="60"/>
      <c r="FV876" s="60"/>
      <c r="FW876" s="60"/>
      <c r="FX876" s="60"/>
      <c r="FY876" s="60"/>
      <c r="FZ876" s="60"/>
      <c r="GA876" s="60"/>
      <c r="GB876" s="60"/>
      <c r="GC876" s="60"/>
      <c r="GD876" s="60"/>
      <c r="GE876" s="60"/>
      <c r="GF876" s="60"/>
      <c r="GG876" s="60"/>
      <c r="GH876" s="60"/>
      <c r="GI876" s="60"/>
      <c r="GJ876" s="60"/>
      <c r="GK876" s="60"/>
      <c r="GL876" s="60"/>
      <c r="GM876" s="60"/>
      <c r="GN876" s="60"/>
      <c r="GO876" s="60"/>
      <c r="GP876" s="60"/>
      <c r="GQ876" s="60"/>
      <c r="GR876" s="60"/>
      <c r="GS876" s="60"/>
      <c r="GT876" s="60"/>
      <c r="GU876" s="60"/>
      <c r="GV876" s="60"/>
      <c r="GW876" s="60"/>
      <c r="GX876" s="60"/>
      <c r="GY876" s="60"/>
      <c r="GZ876" s="60"/>
      <c r="HA876" s="60"/>
      <c r="HB876" s="60"/>
      <c r="HC876" s="60"/>
      <c r="HD876" s="60"/>
      <c r="HE876" s="60"/>
      <c r="HF876" s="60"/>
      <c r="HG876" s="60"/>
      <c r="HH876" s="60"/>
      <c r="HI876" s="60"/>
      <c r="HJ876" s="60"/>
      <c r="HK876" s="60"/>
      <c r="HL876" s="60"/>
      <c r="HM876" s="60"/>
      <c r="HN876" s="60"/>
      <c r="HO876" s="60"/>
      <c r="HP876" s="60"/>
      <c r="HQ876" s="60"/>
      <c r="HR876" s="60"/>
      <c r="HS876" s="60"/>
      <c r="HT876" s="60"/>
      <c r="HU876" s="60"/>
      <c r="HV876" s="60"/>
      <c r="HW876" s="60"/>
      <c r="HX876" s="60"/>
      <c r="HY876" s="60"/>
      <c r="HZ876" s="60"/>
      <c r="IA876" s="60"/>
      <c r="IB876" s="60"/>
      <c r="IC876" s="60"/>
      <c r="ID876" s="60"/>
    </row>
    <row r="877" spans="1:238" s="59" customFormat="1" ht="51">
      <c r="A877" s="72"/>
      <c r="B877" s="115" t="s">
        <v>946</v>
      </c>
      <c r="C877" s="74">
        <v>2021</v>
      </c>
      <c r="D877" s="74">
        <v>0.4</v>
      </c>
      <c r="E877" s="123"/>
      <c r="F877" s="74">
        <v>15</v>
      </c>
      <c r="G877" s="75">
        <v>24819.49</v>
      </c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  <c r="BA877" s="60"/>
      <c r="BB877" s="60"/>
      <c r="BC877" s="60"/>
      <c r="BD877" s="60"/>
      <c r="BE877" s="60"/>
      <c r="BF877" s="60"/>
      <c r="BG877" s="60"/>
      <c r="BH877" s="60"/>
      <c r="BI877" s="60"/>
      <c r="BJ877" s="60"/>
      <c r="BK877" s="60"/>
      <c r="BL877" s="60"/>
      <c r="BM877" s="60"/>
      <c r="BN877" s="60"/>
      <c r="BO877" s="60"/>
      <c r="BP877" s="60"/>
      <c r="BQ877" s="60"/>
      <c r="BR877" s="60"/>
      <c r="BS877" s="60"/>
      <c r="BT877" s="60"/>
      <c r="BU877" s="60"/>
      <c r="BV877" s="60"/>
      <c r="BW877" s="60"/>
      <c r="BX877" s="60"/>
      <c r="BY877" s="60"/>
      <c r="BZ877" s="60"/>
      <c r="CA877" s="60"/>
      <c r="CB877" s="60"/>
      <c r="CC877" s="60"/>
      <c r="CD877" s="60"/>
      <c r="CE877" s="60"/>
      <c r="CF877" s="60"/>
      <c r="CG877" s="60"/>
      <c r="CH877" s="60"/>
      <c r="CI877" s="60"/>
      <c r="CJ877" s="60"/>
      <c r="CK877" s="60"/>
      <c r="CL877" s="60"/>
      <c r="CM877" s="60"/>
      <c r="CN877" s="60"/>
      <c r="CO877" s="60"/>
      <c r="CP877" s="60"/>
      <c r="CQ877" s="60"/>
      <c r="CR877" s="60"/>
      <c r="CS877" s="60"/>
      <c r="CT877" s="60"/>
      <c r="CU877" s="60"/>
      <c r="CV877" s="60"/>
      <c r="CW877" s="60"/>
      <c r="CX877" s="60"/>
      <c r="CY877" s="60"/>
      <c r="CZ877" s="60"/>
      <c r="DA877" s="60"/>
      <c r="DB877" s="60"/>
      <c r="DC877" s="60"/>
      <c r="DD877" s="60"/>
      <c r="DE877" s="60"/>
      <c r="DF877" s="60"/>
      <c r="DG877" s="60"/>
      <c r="DH877" s="60"/>
      <c r="DI877" s="60"/>
      <c r="DJ877" s="60"/>
      <c r="DK877" s="60"/>
      <c r="DL877" s="60"/>
      <c r="DM877" s="60"/>
      <c r="DN877" s="60"/>
      <c r="DO877" s="60"/>
      <c r="DP877" s="60"/>
      <c r="DQ877" s="60"/>
      <c r="DR877" s="60"/>
      <c r="DS877" s="60"/>
      <c r="DT877" s="60"/>
      <c r="DU877" s="60"/>
      <c r="DV877" s="60"/>
      <c r="DW877" s="60"/>
      <c r="DX877" s="60"/>
      <c r="DY877" s="60"/>
      <c r="DZ877" s="60"/>
      <c r="EA877" s="60"/>
      <c r="EB877" s="60"/>
      <c r="EC877" s="60"/>
      <c r="ED877" s="60"/>
      <c r="EE877" s="60"/>
      <c r="EF877" s="60"/>
      <c r="EG877" s="60"/>
      <c r="EH877" s="60"/>
      <c r="EI877" s="60"/>
      <c r="EJ877" s="60"/>
      <c r="EK877" s="60"/>
      <c r="EL877" s="60"/>
      <c r="EM877" s="60"/>
      <c r="EN877" s="60"/>
      <c r="EO877" s="60"/>
      <c r="EP877" s="60"/>
      <c r="EQ877" s="60"/>
      <c r="ER877" s="60"/>
      <c r="ES877" s="60"/>
      <c r="ET877" s="60"/>
      <c r="EU877" s="60"/>
      <c r="EV877" s="60"/>
      <c r="EW877" s="60"/>
      <c r="EX877" s="60"/>
      <c r="EY877" s="60"/>
      <c r="EZ877" s="60"/>
      <c r="FA877" s="60"/>
      <c r="FB877" s="60"/>
      <c r="FC877" s="60"/>
      <c r="FD877" s="60"/>
      <c r="FE877" s="60"/>
      <c r="FF877" s="60"/>
      <c r="FG877" s="60"/>
      <c r="FH877" s="60"/>
      <c r="FI877" s="60"/>
      <c r="FJ877" s="60"/>
      <c r="FK877" s="60"/>
      <c r="FL877" s="60"/>
      <c r="FM877" s="60"/>
      <c r="FN877" s="60"/>
      <c r="FO877" s="60"/>
      <c r="FP877" s="60"/>
      <c r="FQ877" s="60"/>
      <c r="FR877" s="60"/>
      <c r="FS877" s="60"/>
      <c r="FT877" s="60"/>
      <c r="FU877" s="60"/>
      <c r="FV877" s="60"/>
      <c r="FW877" s="60"/>
      <c r="FX877" s="60"/>
      <c r="FY877" s="60"/>
      <c r="FZ877" s="60"/>
      <c r="GA877" s="60"/>
      <c r="GB877" s="60"/>
      <c r="GC877" s="60"/>
      <c r="GD877" s="60"/>
      <c r="GE877" s="60"/>
      <c r="GF877" s="60"/>
      <c r="GG877" s="60"/>
      <c r="GH877" s="60"/>
      <c r="GI877" s="60"/>
      <c r="GJ877" s="60"/>
      <c r="GK877" s="60"/>
      <c r="GL877" s="60"/>
      <c r="GM877" s="60"/>
      <c r="GN877" s="60"/>
      <c r="GO877" s="60"/>
      <c r="GP877" s="60"/>
      <c r="GQ877" s="60"/>
      <c r="GR877" s="60"/>
      <c r="GS877" s="60"/>
      <c r="GT877" s="60"/>
      <c r="GU877" s="60"/>
      <c r="GV877" s="60"/>
      <c r="GW877" s="60"/>
      <c r="GX877" s="60"/>
      <c r="GY877" s="60"/>
      <c r="GZ877" s="60"/>
      <c r="HA877" s="60"/>
      <c r="HB877" s="60"/>
      <c r="HC877" s="60"/>
      <c r="HD877" s="60"/>
      <c r="HE877" s="60"/>
      <c r="HF877" s="60"/>
      <c r="HG877" s="60"/>
      <c r="HH877" s="60"/>
      <c r="HI877" s="60"/>
      <c r="HJ877" s="60"/>
      <c r="HK877" s="60"/>
      <c r="HL877" s="60"/>
      <c r="HM877" s="60"/>
      <c r="HN877" s="60"/>
      <c r="HO877" s="60"/>
      <c r="HP877" s="60"/>
      <c r="HQ877" s="60"/>
      <c r="HR877" s="60"/>
      <c r="HS877" s="60"/>
      <c r="HT877" s="60"/>
      <c r="HU877" s="60"/>
      <c r="HV877" s="60"/>
      <c r="HW877" s="60"/>
      <c r="HX877" s="60"/>
      <c r="HY877" s="60"/>
      <c r="HZ877" s="60"/>
      <c r="IA877" s="60"/>
      <c r="IB877" s="60"/>
      <c r="IC877" s="60"/>
      <c r="ID877" s="60"/>
    </row>
    <row r="878" spans="1:238" s="59" customFormat="1" ht="51">
      <c r="A878" s="72"/>
      <c r="B878" s="115" t="s">
        <v>947</v>
      </c>
      <c r="C878" s="74">
        <v>2021</v>
      </c>
      <c r="D878" s="74">
        <v>0.4</v>
      </c>
      <c r="E878" s="123"/>
      <c r="F878" s="74">
        <v>15</v>
      </c>
      <c r="G878" s="75">
        <v>24804.12</v>
      </c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/>
      <c r="AZ878" s="60"/>
      <c r="BA878" s="60"/>
      <c r="BB878" s="60"/>
      <c r="BC878" s="60"/>
      <c r="BD878" s="60"/>
      <c r="BE878" s="60"/>
      <c r="BF878" s="60"/>
      <c r="BG878" s="60"/>
      <c r="BH878" s="60"/>
      <c r="BI878" s="60"/>
      <c r="BJ878" s="60"/>
      <c r="BK878" s="60"/>
      <c r="BL878" s="60"/>
      <c r="BM878" s="60"/>
      <c r="BN878" s="60"/>
      <c r="BO878" s="60"/>
      <c r="BP878" s="60"/>
      <c r="BQ878" s="60"/>
      <c r="BR878" s="60"/>
      <c r="BS878" s="60"/>
      <c r="BT878" s="60"/>
      <c r="BU878" s="60"/>
      <c r="BV878" s="60"/>
      <c r="BW878" s="60"/>
      <c r="BX878" s="60"/>
      <c r="BY878" s="60"/>
      <c r="BZ878" s="60"/>
      <c r="CA878" s="60"/>
      <c r="CB878" s="60"/>
      <c r="CC878" s="60"/>
      <c r="CD878" s="60"/>
      <c r="CE878" s="60"/>
      <c r="CF878" s="60"/>
      <c r="CG878" s="60"/>
      <c r="CH878" s="60"/>
      <c r="CI878" s="60"/>
      <c r="CJ878" s="60"/>
      <c r="CK878" s="60"/>
      <c r="CL878" s="60"/>
      <c r="CM878" s="60"/>
      <c r="CN878" s="60"/>
      <c r="CO878" s="60"/>
      <c r="CP878" s="60"/>
      <c r="CQ878" s="60"/>
      <c r="CR878" s="60"/>
      <c r="CS878" s="60"/>
      <c r="CT878" s="60"/>
      <c r="CU878" s="60"/>
      <c r="CV878" s="60"/>
      <c r="CW878" s="60"/>
      <c r="CX878" s="60"/>
      <c r="CY878" s="60"/>
      <c r="CZ878" s="60"/>
      <c r="DA878" s="60"/>
      <c r="DB878" s="60"/>
      <c r="DC878" s="60"/>
      <c r="DD878" s="60"/>
      <c r="DE878" s="60"/>
      <c r="DF878" s="60"/>
      <c r="DG878" s="60"/>
      <c r="DH878" s="60"/>
      <c r="DI878" s="60"/>
      <c r="DJ878" s="60"/>
      <c r="DK878" s="60"/>
      <c r="DL878" s="60"/>
      <c r="DM878" s="60"/>
      <c r="DN878" s="60"/>
      <c r="DO878" s="60"/>
      <c r="DP878" s="60"/>
      <c r="DQ878" s="60"/>
      <c r="DR878" s="60"/>
      <c r="DS878" s="60"/>
      <c r="DT878" s="60"/>
      <c r="DU878" s="60"/>
      <c r="DV878" s="60"/>
      <c r="DW878" s="60"/>
      <c r="DX878" s="60"/>
      <c r="DY878" s="60"/>
      <c r="DZ878" s="60"/>
      <c r="EA878" s="60"/>
      <c r="EB878" s="60"/>
      <c r="EC878" s="60"/>
      <c r="ED878" s="60"/>
      <c r="EE878" s="60"/>
      <c r="EF878" s="60"/>
      <c r="EG878" s="60"/>
      <c r="EH878" s="60"/>
      <c r="EI878" s="60"/>
      <c r="EJ878" s="60"/>
      <c r="EK878" s="60"/>
      <c r="EL878" s="60"/>
      <c r="EM878" s="60"/>
      <c r="EN878" s="60"/>
      <c r="EO878" s="60"/>
      <c r="EP878" s="60"/>
      <c r="EQ878" s="60"/>
      <c r="ER878" s="60"/>
      <c r="ES878" s="60"/>
      <c r="ET878" s="60"/>
      <c r="EU878" s="60"/>
      <c r="EV878" s="60"/>
      <c r="EW878" s="60"/>
      <c r="EX878" s="60"/>
      <c r="EY878" s="60"/>
      <c r="EZ878" s="60"/>
      <c r="FA878" s="60"/>
      <c r="FB878" s="60"/>
      <c r="FC878" s="60"/>
      <c r="FD878" s="60"/>
      <c r="FE878" s="60"/>
      <c r="FF878" s="60"/>
      <c r="FG878" s="60"/>
      <c r="FH878" s="60"/>
      <c r="FI878" s="60"/>
      <c r="FJ878" s="60"/>
      <c r="FK878" s="60"/>
      <c r="FL878" s="60"/>
      <c r="FM878" s="60"/>
      <c r="FN878" s="60"/>
      <c r="FO878" s="60"/>
      <c r="FP878" s="60"/>
      <c r="FQ878" s="60"/>
      <c r="FR878" s="60"/>
      <c r="FS878" s="60"/>
      <c r="FT878" s="60"/>
      <c r="FU878" s="60"/>
      <c r="FV878" s="60"/>
      <c r="FW878" s="60"/>
      <c r="FX878" s="60"/>
      <c r="FY878" s="60"/>
      <c r="FZ878" s="60"/>
      <c r="GA878" s="60"/>
      <c r="GB878" s="60"/>
      <c r="GC878" s="60"/>
      <c r="GD878" s="60"/>
      <c r="GE878" s="60"/>
      <c r="GF878" s="60"/>
      <c r="GG878" s="60"/>
      <c r="GH878" s="60"/>
      <c r="GI878" s="60"/>
      <c r="GJ878" s="60"/>
      <c r="GK878" s="60"/>
      <c r="GL878" s="60"/>
      <c r="GM878" s="60"/>
      <c r="GN878" s="60"/>
      <c r="GO878" s="60"/>
      <c r="GP878" s="60"/>
      <c r="GQ878" s="60"/>
      <c r="GR878" s="60"/>
      <c r="GS878" s="60"/>
      <c r="GT878" s="60"/>
      <c r="GU878" s="60"/>
      <c r="GV878" s="60"/>
      <c r="GW878" s="60"/>
      <c r="GX878" s="60"/>
      <c r="GY878" s="60"/>
      <c r="GZ878" s="60"/>
      <c r="HA878" s="60"/>
      <c r="HB878" s="60"/>
      <c r="HC878" s="60"/>
      <c r="HD878" s="60"/>
      <c r="HE878" s="60"/>
      <c r="HF878" s="60"/>
      <c r="HG878" s="60"/>
      <c r="HH878" s="60"/>
      <c r="HI878" s="60"/>
      <c r="HJ878" s="60"/>
      <c r="HK878" s="60"/>
      <c r="HL878" s="60"/>
      <c r="HM878" s="60"/>
      <c r="HN878" s="60"/>
      <c r="HO878" s="60"/>
      <c r="HP878" s="60"/>
      <c r="HQ878" s="60"/>
      <c r="HR878" s="60"/>
      <c r="HS878" s="60"/>
      <c r="HT878" s="60"/>
      <c r="HU878" s="60"/>
      <c r="HV878" s="60"/>
      <c r="HW878" s="60"/>
      <c r="HX878" s="60"/>
      <c r="HY878" s="60"/>
      <c r="HZ878" s="60"/>
      <c r="IA878" s="60"/>
      <c r="IB878" s="60"/>
      <c r="IC878" s="60"/>
      <c r="ID878" s="60"/>
    </row>
    <row r="879" spans="1:238" s="59" customFormat="1" ht="38.25">
      <c r="A879" s="72"/>
      <c r="B879" s="115" t="s">
        <v>948</v>
      </c>
      <c r="C879" s="74">
        <v>2021</v>
      </c>
      <c r="D879" s="74">
        <v>0.4</v>
      </c>
      <c r="E879" s="123"/>
      <c r="F879" s="74">
        <v>15</v>
      </c>
      <c r="G879" s="75">
        <v>24838.61</v>
      </c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  <c r="BA879" s="60"/>
      <c r="BB879" s="60"/>
      <c r="BC879" s="60"/>
      <c r="BD879" s="60"/>
      <c r="BE879" s="60"/>
      <c r="BF879" s="60"/>
      <c r="BG879" s="60"/>
      <c r="BH879" s="60"/>
      <c r="BI879" s="60"/>
      <c r="BJ879" s="60"/>
      <c r="BK879" s="60"/>
      <c r="BL879" s="60"/>
      <c r="BM879" s="60"/>
      <c r="BN879" s="60"/>
      <c r="BO879" s="60"/>
      <c r="BP879" s="60"/>
      <c r="BQ879" s="60"/>
      <c r="BR879" s="60"/>
      <c r="BS879" s="60"/>
      <c r="BT879" s="60"/>
      <c r="BU879" s="60"/>
      <c r="BV879" s="60"/>
      <c r="BW879" s="60"/>
      <c r="BX879" s="60"/>
      <c r="BY879" s="60"/>
      <c r="BZ879" s="60"/>
      <c r="CA879" s="60"/>
      <c r="CB879" s="60"/>
      <c r="CC879" s="60"/>
      <c r="CD879" s="60"/>
      <c r="CE879" s="60"/>
      <c r="CF879" s="60"/>
      <c r="CG879" s="60"/>
      <c r="CH879" s="60"/>
      <c r="CI879" s="60"/>
      <c r="CJ879" s="60"/>
      <c r="CK879" s="60"/>
      <c r="CL879" s="60"/>
      <c r="CM879" s="60"/>
      <c r="CN879" s="60"/>
      <c r="CO879" s="60"/>
      <c r="CP879" s="60"/>
      <c r="CQ879" s="60"/>
      <c r="CR879" s="60"/>
      <c r="CS879" s="60"/>
      <c r="CT879" s="60"/>
      <c r="CU879" s="60"/>
      <c r="CV879" s="60"/>
      <c r="CW879" s="60"/>
      <c r="CX879" s="60"/>
      <c r="CY879" s="60"/>
      <c r="CZ879" s="60"/>
      <c r="DA879" s="60"/>
      <c r="DB879" s="60"/>
      <c r="DC879" s="60"/>
      <c r="DD879" s="60"/>
      <c r="DE879" s="60"/>
      <c r="DF879" s="60"/>
      <c r="DG879" s="60"/>
      <c r="DH879" s="60"/>
      <c r="DI879" s="60"/>
      <c r="DJ879" s="60"/>
      <c r="DK879" s="60"/>
      <c r="DL879" s="60"/>
      <c r="DM879" s="60"/>
      <c r="DN879" s="60"/>
      <c r="DO879" s="60"/>
      <c r="DP879" s="60"/>
      <c r="DQ879" s="60"/>
      <c r="DR879" s="60"/>
      <c r="DS879" s="60"/>
      <c r="DT879" s="60"/>
      <c r="DU879" s="60"/>
      <c r="DV879" s="60"/>
      <c r="DW879" s="60"/>
      <c r="DX879" s="60"/>
      <c r="DY879" s="60"/>
      <c r="DZ879" s="60"/>
      <c r="EA879" s="60"/>
      <c r="EB879" s="60"/>
      <c r="EC879" s="60"/>
      <c r="ED879" s="60"/>
      <c r="EE879" s="60"/>
      <c r="EF879" s="60"/>
      <c r="EG879" s="60"/>
      <c r="EH879" s="60"/>
      <c r="EI879" s="60"/>
      <c r="EJ879" s="60"/>
      <c r="EK879" s="60"/>
      <c r="EL879" s="60"/>
      <c r="EM879" s="60"/>
      <c r="EN879" s="60"/>
      <c r="EO879" s="60"/>
      <c r="EP879" s="60"/>
      <c r="EQ879" s="60"/>
      <c r="ER879" s="60"/>
      <c r="ES879" s="60"/>
      <c r="ET879" s="60"/>
      <c r="EU879" s="60"/>
      <c r="EV879" s="60"/>
      <c r="EW879" s="60"/>
      <c r="EX879" s="60"/>
      <c r="EY879" s="60"/>
      <c r="EZ879" s="60"/>
      <c r="FA879" s="60"/>
      <c r="FB879" s="60"/>
      <c r="FC879" s="60"/>
      <c r="FD879" s="60"/>
      <c r="FE879" s="60"/>
      <c r="FF879" s="60"/>
      <c r="FG879" s="60"/>
      <c r="FH879" s="60"/>
      <c r="FI879" s="60"/>
      <c r="FJ879" s="60"/>
      <c r="FK879" s="60"/>
      <c r="FL879" s="60"/>
      <c r="FM879" s="60"/>
      <c r="FN879" s="60"/>
      <c r="FO879" s="60"/>
      <c r="FP879" s="60"/>
      <c r="FQ879" s="60"/>
      <c r="FR879" s="60"/>
      <c r="FS879" s="60"/>
      <c r="FT879" s="60"/>
      <c r="FU879" s="60"/>
      <c r="FV879" s="60"/>
      <c r="FW879" s="60"/>
      <c r="FX879" s="60"/>
      <c r="FY879" s="60"/>
      <c r="FZ879" s="60"/>
      <c r="GA879" s="60"/>
      <c r="GB879" s="60"/>
      <c r="GC879" s="60"/>
      <c r="GD879" s="60"/>
      <c r="GE879" s="60"/>
      <c r="GF879" s="60"/>
      <c r="GG879" s="60"/>
      <c r="GH879" s="60"/>
      <c r="GI879" s="60"/>
      <c r="GJ879" s="60"/>
      <c r="GK879" s="60"/>
      <c r="GL879" s="60"/>
      <c r="GM879" s="60"/>
      <c r="GN879" s="60"/>
      <c r="GO879" s="60"/>
      <c r="GP879" s="60"/>
      <c r="GQ879" s="60"/>
      <c r="GR879" s="60"/>
      <c r="GS879" s="60"/>
      <c r="GT879" s="60"/>
      <c r="GU879" s="60"/>
      <c r="GV879" s="60"/>
      <c r="GW879" s="60"/>
      <c r="GX879" s="60"/>
      <c r="GY879" s="60"/>
      <c r="GZ879" s="60"/>
      <c r="HA879" s="60"/>
      <c r="HB879" s="60"/>
      <c r="HC879" s="60"/>
      <c r="HD879" s="60"/>
      <c r="HE879" s="60"/>
      <c r="HF879" s="60"/>
      <c r="HG879" s="60"/>
      <c r="HH879" s="60"/>
      <c r="HI879" s="60"/>
      <c r="HJ879" s="60"/>
      <c r="HK879" s="60"/>
      <c r="HL879" s="60"/>
      <c r="HM879" s="60"/>
      <c r="HN879" s="60"/>
      <c r="HO879" s="60"/>
      <c r="HP879" s="60"/>
      <c r="HQ879" s="60"/>
      <c r="HR879" s="60"/>
      <c r="HS879" s="60"/>
      <c r="HT879" s="60"/>
      <c r="HU879" s="60"/>
      <c r="HV879" s="60"/>
      <c r="HW879" s="60"/>
      <c r="HX879" s="60"/>
      <c r="HY879" s="60"/>
      <c r="HZ879" s="60"/>
      <c r="IA879" s="60"/>
      <c r="IB879" s="60"/>
      <c r="IC879" s="60"/>
      <c r="ID879" s="60"/>
    </row>
    <row r="880" spans="1:238" s="59" customFormat="1" ht="51">
      <c r="A880" s="72"/>
      <c r="B880" s="115" t="s">
        <v>949</v>
      </c>
      <c r="C880" s="74">
        <v>2021</v>
      </c>
      <c r="D880" s="74">
        <v>0.4</v>
      </c>
      <c r="E880" s="123"/>
      <c r="F880" s="74">
        <v>15</v>
      </c>
      <c r="G880" s="75">
        <v>24958.79</v>
      </c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  <c r="BA880" s="60"/>
      <c r="BB880" s="60"/>
      <c r="BC880" s="60"/>
      <c r="BD880" s="60"/>
      <c r="BE880" s="60"/>
      <c r="BF880" s="60"/>
      <c r="BG880" s="60"/>
      <c r="BH880" s="60"/>
      <c r="BI880" s="60"/>
      <c r="BJ880" s="60"/>
      <c r="BK880" s="60"/>
      <c r="BL880" s="60"/>
      <c r="BM880" s="60"/>
      <c r="BN880" s="60"/>
      <c r="BO880" s="60"/>
      <c r="BP880" s="60"/>
      <c r="BQ880" s="60"/>
      <c r="BR880" s="60"/>
      <c r="BS880" s="60"/>
      <c r="BT880" s="60"/>
      <c r="BU880" s="60"/>
      <c r="BV880" s="60"/>
      <c r="BW880" s="60"/>
      <c r="BX880" s="60"/>
      <c r="BY880" s="60"/>
      <c r="BZ880" s="60"/>
      <c r="CA880" s="60"/>
      <c r="CB880" s="60"/>
      <c r="CC880" s="60"/>
      <c r="CD880" s="60"/>
      <c r="CE880" s="60"/>
      <c r="CF880" s="60"/>
      <c r="CG880" s="60"/>
      <c r="CH880" s="60"/>
      <c r="CI880" s="60"/>
      <c r="CJ880" s="60"/>
      <c r="CK880" s="60"/>
      <c r="CL880" s="60"/>
      <c r="CM880" s="60"/>
      <c r="CN880" s="60"/>
      <c r="CO880" s="60"/>
      <c r="CP880" s="60"/>
      <c r="CQ880" s="60"/>
      <c r="CR880" s="60"/>
      <c r="CS880" s="60"/>
      <c r="CT880" s="60"/>
      <c r="CU880" s="60"/>
      <c r="CV880" s="60"/>
      <c r="CW880" s="60"/>
      <c r="CX880" s="60"/>
      <c r="CY880" s="60"/>
      <c r="CZ880" s="60"/>
      <c r="DA880" s="60"/>
      <c r="DB880" s="60"/>
      <c r="DC880" s="60"/>
      <c r="DD880" s="60"/>
      <c r="DE880" s="60"/>
      <c r="DF880" s="60"/>
      <c r="DG880" s="60"/>
      <c r="DH880" s="60"/>
      <c r="DI880" s="60"/>
      <c r="DJ880" s="60"/>
      <c r="DK880" s="60"/>
      <c r="DL880" s="60"/>
      <c r="DM880" s="60"/>
      <c r="DN880" s="60"/>
      <c r="DO880" s="60"/>
      <c r="DP880" s="60"/>
      <c r="DQ880" s="60"/>
      <c r="DR880" s="60"/>
      <c r="DS880" s="60"/>
      <c r="DT880" s="60"/>
      <c r="DU880" s="60"/>
      <c r="DV880" s="60"/>
      <c r="DW880" s="60"/>
      <c r="DX880" s="60"/>
      <c r="DY880" s="60"/>
      <c r="DZ880" s="60"/>
      <c r="EA880" s="60"/>
      <c r="EB880" s="60"/>
      <c r="EC880" s="60"/>
      <c r="ED880" s="60"/>
      <c r="EE880" s="60"/>
      <c r="EF880" s="60"/>
      <c r="EG880" s="60"/>
      <c r="EH880" s="60"/>
      <c r="EI880" s="60"/>
      <c r="EJ880" s="60"/>
      <c r="EK880" s="60"/>
      <c r="EL880" s="60"/>
      <c r="EM880" s="60"/>
      <c r="EN880" s="60"/>
      <c r="EO880" s="60"/>
      <c r="EP880" s="60"/>
      <c r="EQ880" s="60"/>
      <c r="ER880" s="60"/>
      <c r="ES880" s="60"/>
      <c r="ET880" s="60"/>
      <c r="EU880" s="60"/>
      <c r="EV880" s="60"/>
      <c r="EW880" s="60"/>
      <c r="EX880" s="60"/>
      <c r="EY880" s="60"/>
      <c r="EZ880" s="60"/>
      <c r="FA880" s="60"/>
      <c r="FB880" s="60"/>
      <c r="FC880" s="60"/>
      <c r="FD880" s="60"/>
      <c r="FE880" s="60"/>
      <c r="FF880" s="60"/>
      <c r="FG880" s="60"/>
      <c r="FH880" s="60"/>
      <c r="FI880" s="60"/>
      <c r="FJ880" s="60"/>
      <c r="FK880" s="60"/>
      <c r="FL880" s="60"/>
      <c r="FM880" s="60"/>
      <c r="FN880" s="60"/>
      <c r="FO880" s="60"/>
      <c r="FP880" s="60"/>
      <c r="FQ880" s="60"/>
      <c r="FR880" s="60"/>
      <c r="FS880" s="60"/>
      <c r="FT880" s="60"/>
      <c r="FU880" s="60"/>
      <c r="FV880" s="60"/>
      <c r="FW880" s="60"/>
      <c r="FX880" s="60"/>
      <c r="FY880" s="60"/>
      <c r="FZ880" s="60"/>
      <c r="GA880" s="60"/>
      <c r="GB880" s="60"/>
      <c r="GC880" s="60"/>
      <c r="GD880" s="60"/>
      <c r="GE880" s="60"/>
      <c r="GF880" s="60"/>
      <c r="GG880" s="60"/>
      <c r="GH880" s="60"/>
      <c r="GI880" s="60"/>
      <c r="GJ880" s="60"/>
      <c r="GK880" s="60"/>
      <c r="GL880" s="60"/>
      <c r="GM880" s="60"/>
      <c r="GN880" s="60"/>
      <c r="GO880" s="60"/>
      <c r="GP880" s="60"/>
      <c r="GQ880" s="60"/>
      <c r="GR880" s="60"/>
      <c r="GS880" s="60"/>
      <c r="GT880" s="60"/>
      <c r="GU880" s="60"/>
      <c r="GV880" s="60"/>
      <c r="GW880" s="60"/>
      <c r="GX880" s="60"/>
      <c r="GY880" s="60"/>
      <c r="GZ880" s="60"/>
      <c r="HA880" s="60"/>
      <c r="HB880" s="60"/>
      <c r="HC880" s="60"/>
      <c r="HD880" s="60"/>
      <c r="HE880" s="60"/>
      <c r="HF880" s="60"/>
      <c r="HG880" s="60"/>
      <c r="HH880" s="60"/>
      <c r="HI880" s="60"/>
      <c r="HJ880" s="60"/>
      <c r="HK880" s="60"/>
      <c r="HL880" s="60"/>
      <c r="HM880" s="60"/>
      <c r="HN880" s="60"/>
      <c r="HO880" s="60"/>
      <c r="HP880" s="60"/>
      <c r="HQ880" s="60"/>
      <c r="HR880" s="60"/>
      <c r="HS880" s="60"/>
      <c r="HT880" s="60"/>
      <c r="HU880" s="60"/>
      <c r="HV880" s="60"/>
      <c r="HW880" s="60"/>
      <c r="HX880" s="60"/>
      <c r="HY880" s="60"/>
      <c r="HZ880" s="60"/>
      <c r="IA880" s="60"/>
      <c r="IB880" s="60"/>
      <c r="IC880" s="60"/>
      <c r="ID880" s="60"/>
    </row>
    <row r="881" spans="1:238" s="59" customFormat="1" ht="51">
      <c r="A881" s="72"/>
      <c r="B881" s="115" t="s">
        <v>950</v>
      </c>
      <c r="C881" s="74">
        <v>2021</v>
      </c>
      <c r="D881" s="74">
        <v>0.4</v>
      </c>
      <c r="E881" s="123"/>
      <c r="F881" s="74">
        <v>15</v>
      </c>
      <c r="G881" s="75">
        <v>24958.78</v>
      </c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/>
      <c r="AZ881" s="60"/>
      <c r="BA881" s="60"/>
      <c r="BB881" s="60"/>
      <c r="BC881" s="60"/>
      <c r="BD881" s="60"/>
      <c r="BE881" s="60"/>
      <c r="BF881" s="60"/>
      <c r="BG881" s="60"/>
      <c r="BH881" s="60"/>
      <c r="BI881" s="60"/>
      <c r="BJ881" s="60"/>
      <c r="BK881" s="60"/>
      <c r="BL881" s="60"/>
      <c r="BM881" s="60"/>
      <c r="BN881" s="60"/>
      <c r="BO881" s="60"/>
      <c r="BP881" s="60"/>
      <c r="BQ881" s="60"/>
      <c r="BR881" s="60"/>
      <c r="BS881" s="60"/>
      <c r="BT881" s="60"/>
      <c r="BU881" s="60"/>
      <c r="BV881" s="60"/>
      <c r="BW881" s="60"/>
      <c r="BX881" s="60"/>
      <c r="BY881" s="60"/>
      <c r="BZ881" s="60"/>
      <c r="CA881" s="60"/>
      <c r="CB881" s="60"/>
      <c r="CC881" s="60"/>
      <c r="CD881" s="60"/>
      <c r="CE881" s="60"/>
      <c r="CF881" s="60"/>
      <c r="CG881" s="60"/>
      <c r="CH881" s="60"/>
      <c r="CI881" s="60"/>
      <c r="CJ881" s="60"/>
      <c r="CK881" s="60"/>
      <c r="CL881" s="60"/>
      <c r="CM881" s="60"/>
      <c r="CN881" s="60"/>
      <c r="CO881" s="60"/>
      <c r="CP881" s="60"/>
      <c r="CQ881" s="60"/>
      <c r="CR881" s="60"/>
      <c r="CS881" s="60"/>
      <c r="CT881" s="60"/>
      <c r="CU881" s="60"/>
      <c r="CV881" s="60"/>
      <c r="CW881" s="60"/>
      <c r="CX881" s="60"/>
      <c r="CY881" s="60"/>
      <c r="CZ881" s="60"/>
      <c r="DA881" s="60"/>
      <c r="DB881" s="60"/>
      <c r="DC881" s="60"/>
      <c r="DD881" s="60"/>
      <c r="DE881" s="60"/>
      <c r="DF881" s="60"/>
      <c r="DG881" s="60"/>
      <c r="DH881" s="60"/>
      <c r="DI881" s="60"/>
      <c r="DJ881" s="60"/>
      <c r="DK881" s="60"/>
      <c r="DL881" s="60"/>
      <c r="DM881" s="60"/>
      <c r="DN881" s="60"/>
      <c r="DO881" s="60"/>
      <c r="DP881" s="60"/>
      <c r="DQ881" s="60"/>
      <c r="DR881" s="60"/>
      <c r="DS881" s="60"/>
      <c r="DT881" s="60"/>
      <c r="DU881" s="60"/>
      <c r="DV881" s="60"/>
      <c r="DW881" s="60"/>
      <c r="DX881" s="60"/>
      <c r="DY881" s="60"/>
      <c r="DZ881" s="60"/>
      <c r="EA881" s="60"/>
      <c r="EB881" s="60"/>
      <c r="EC881" s="60"/>
      <c r="ED881" s="60"/>
      <c r="EE881" s="60"/>
      <c r="EF881" s="60"/>
      <c r="EG881" s="60"/>
      <c r="EH881" s="60"/>
      <c r="EI881" s="60"/>
      <c r="EJ881" s="60"/>
      <c r="EK881" s="60"/>
      <c r="EL881" s="60"/>
      <c r="EM881" s="60"/>
      <c r="EN881" s="60"/>
      <c r="EO881" s="60"/>
      <c r="EP881" s="60"/>
      <c r="EQ881" s="60"/>
      <c r="ER881" s="60"/>
      <c r="ES881" s="60"/>
      <c r="ET881" s="60"/>
      <c r="EU881" s="60"/>
      <c r="EV881" s="60"/>
      <c r="EW881" s="60"/>
      <c r="EX881" s="60"/>
      <c r="EY881" s="60"/>
      <c r="EZ881" s="60"/>
      <c r="FA881" s="60"/>
      <c r="FB881" s="60"/>
      <c r="FC881" s="60"/>
      <c r="FD881" s="60"/>
      <c r="FE881" s="60"/>
      <c r="FF881" s="60"/>
      <c r="FG881" s="60"/>
      <c r="FH881" s="60"/>
      <c r="FI881" s="60"/>
      <c r="FJ881" s="60"/>
      <c r="FK881" s="60"/>
      <c r="FL881" s="60"/>
      <c r="FM881" s="60"/>
      <c r="FN881" s="60"/>
      <c r="FO881" s="60"/>
      <c r="FP881" s="60"/>
      <c r="FQ881" s="60"/>
      <c r="FR881" s="60"/>
      <c r="FS881" s="60"/>
      <c r="FT881" s="60"/>
      <c r="FU881" s="60"/>
      <c r="FV881" s="60"/>
      <c r="FW881" s="60"/>
      <c r="FX881" s="60"/>
      <c r="FY881" s="60"/>
      <c r="FZ881" s="60"/>
      <c r="GA881" s="60"/>
      <c r="GB881" s="60"/>
      <c r="GC881" s="60"/>
      <c r="GD881" s="60"/>
      <c r="GE881" s="60"/>
      <c r="GF881" s="60"/>
      <c r="GG881" s="60"/>
      <c r="GH881" s="60"/>
      <c r="GI881" s="60"/>
      <c r="GJ881" s="60"/>
      <c r="GK881" s="60"/>
      <c r="GL881" s="60"/>
      <c r="GM881" s="60"/>
      <c r="GN881" s="60"/>
      <c r="GO881" s="60"/>
      <c r="GP881" s="60"/>
      <c r="GQ881" s="60"/>
      <c r="GR881" s="60"/>
      <c r="GS881" s="60"/>
      <c r="GT881" s="60"/>
      <c r="GU881" s="60"/>
      <c r="GV881" s="60"/>
      <c r="GW881" s="60"/>
      <c r="GX881" s="60"/>
      <c r="GY881" s="60"/>
      <c r="GZ881" s="60"/>
      <c r="HA881" s="60"/>
      <c r="HB881" s="60"/>
      <c r="HC881" s="60"/>
      <c r="HD881" s="60"/>
      <c r="HE881" s="60"/>
      <c r="HF881" s="60"/>
      <c r="HG881" s="60"/>
      <c r="HH881" s="60"/>
      <c r="HI881" s="60"/>
      <c r="HJ881" s="60"/>
      <c r="HK881" s="60"/>
      <c r="HL881" s="60"/>
      <c r="HM881" s="60"/>
      <c r="HN881" s="60"/>
      <c r="HO881" s="60"/>
      <c r="HP881" s="60"/>
      <c r="HQ881" s="60"/>
      <c r="HR881" s="60"/>
      <c r="HS881" s="60"/>
      <c r="HT881" s="60"/>
      <c r="HU881" s="60"/>
      <c r="HV881" s="60"/>
      <c r="HW881" s="60"/>
      <c r="HX881" s="60"/>
      <c r="HY881" s="60"/>
      <c r="HZ881" s="60"/>
      <c r="IA881" s="60"/>
      <c r="IB881" s="60"/>
      <c r="IC881" s="60"/>
      <c r="ID881" s="60"/>
    </row>
    <row r="882" spans="1:238" s="59" customFormat="1" ht="38.25">
      <c r="A882" s="72"/>
      <c r="B882" s="115" t="s">
        <v>951</v>
      </c>
      <c r="C882" s="74">
        <v>2021</v>
      </c>
      <c r="D882" s="74">
        <v>0.4</v>
      </c>
      <c r="E882" s="123"/>
      <c r="F882" s="74">
        <v>10</v>
      </c>
      <c r="G882" s="75">
        <v>25206.65</v>
      </c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/>
      <c r="AZ882" s="60"/>
      <c r="BA882" s="60"/>
      <c r="BB882" s="60"/>
      <c r="BC882" s="60"/>
      <c r="BD882" s="60"/>
      <c r="BE882" s="60"/>
      <c r="BF882" s="60"/>
      <c r="BG882" s="60"/>
      <c r="BH882" s="60"/>
      <c r="BI882" s="60"/>
      <c r="BJ882" s="60"/>
      <c r="BK882" s="60"/>
      <c r="BL882" s="60"/>
      <c r="BM882" s="60"/>
      <c r="BN882" s="60"/>
      <c r="BO882" s="60"/>
      <c r="BP882" s="60"/>
      <c r="BQ882" s="60"/>
      <c r="BR882" s="60"/>
      <c r="BS882" s="60"/>
      <c r="BT882" s="60"/>
      <c r="BU882" s="60"/>
      <c r="BV882" s="60"/>
      <c r="BW882" s="60"/>
      <c r="BX882" s="60"/>
      <c r="BY882" s="60"/>
      <c r="BZ882" s="60"/>
      <c r="CA882" s="60"/>
      <c r="CB882" s="60"/>
      <c r="CC882" s="60"/>
      <c r="CD882" s="60"/>
      <c r="CE882" s="60"/>
      <c r="CF882" s="60"/>
      <c r="CG882" s="60"/>
      <c r="CH882" s="60"/>
      <c r="CI882" s="60"/>
      <c r="CJ882" s="60"/>
      <c r="CK882" s="60"/>
      <c r="CL882" s="60"/>
      <c r="CM882" s="60"/>
      <c r="CN882" s="60"/>
      <c r="CO882" s="60"/>
      <c r="CP882" s="60"/>
      <c r="CQ882" s="60"/>
      <c r="CR882" s="60"/>
      <c r="CS882" s="60"/>
      <c r="CT882" s="60"/>
      <c r="CU882" s="60"/>
      <c r="CV882" s="60"/>
      <c r="CW882" s="60"/>
      <c r="CX882" s="60"/>
      <c r="CY882" s="60"/>
      <c r="CZ882" s="60"/>
      <c r="DA882" s="60"/>
      <c r="DB882" s="60"/>
      <c r="DC882" s="60"/>
      <c r="DD882" s="60"/>
      <c r="DE882" s="60"/>
      <c r="DF882" s="60"/>
      <c r="DG882" s="60"/>
      <c r="DH882" s="60"/>
      <c r="DI882" s="60"/>
      <c r="DJ882" s="60"/>
      <c r="DK882" s="60"/>
      <c r="DL882" s="60"/>
      <c r="DM882" s="60"/>
      <c r="DN882" s="60"/>
      <c r="DO882" s="60"/>
      <c r="DP882" s="60"/>
      <c r="DQ882" s="60"/>
      <c r="DR882" s="60"/>
      <c r="DS882" s="60"/>
      <c r="DT882" s="60"/>
      <c r="DU882" s="60"/>
      <c r="DV882" s="60"/>
      <c r="DW882" s="60"/>
      <c r="DX882" s="60"/>
      <c r="DY882" s="60"/>
      <c r="DZ882" s="60"/>
      <c r="EA882" s="60"/>
      <c r="EB882" s="60"/>
      <c r="EC882" s="60"/>
      <c r="ED882" s="60"/>
      <c r="EE882" s="60"/>
      <c r="EF882" s="60"/>
      <c r="EG882" s="60"/>
      <c r="EH882" s="60"/>
      <c r="EI882" s="60"/>
      <c r="EJ882" s="60"/>
      <c r="EK882" s="60"/>
      <c r="EL882" s="60"/>
      <c r="EM882" s="60"/>
      <c r="EN882" s="60"/>
      <c r="EO882" s="60"/>
      <c r="EP882" s="60"/>
      <c r="EQ882" s="60"/>
      <c r="ER882" s="60"/>
      <c r="ES882" s="60"/>
      <c r="ET882" s="60"/>
      <c r="EU882" s="60"/>
      <c r="EV882" s="60"/>
      <c r="EW882" s="60"/>
      <c r="EX882" s="60"/>
      <c r="EY882" s="60"/>
      <c r="EZ882" s="60"/>
      <c r="FA882" s="60"/>
      <c r="FB882" s="60"/>
      <c r="FC882" s="60"/>
      <c r="FD882" s="60"/>
      <c r="FE882" s="60"/>
      <c r="FF882" s="60"/>
      <c r="FG882" s="60"/>
      <c r="FH882" s="60"/>
      <c r="FI882" s="60"/>
      <c r="FJ882" s="60"/>
      <c r="FK882" s="60"/>
      <c r="FL882" s="60"/>
      <c r="FM882" s="60"/>
      <c r="FN882" s="60"/>
      <c r="FO882" s="60"/>
      <c r="FP882" s="60"/>
      <c r="FQ882" s="60"/>
      <c r="FR882" s="60"/>
      <c r="FS882" s="60"/>
      <c r="FT882" s="60"/>
      <c r="FU882" s="60"/>
      <c r="FV882" s="60"/>
      <c r="FW882" s="60"/>
      <c r="FX882" s="60"/>
      <c r="FY882" s="60"/>
      <c r="FZ882" s="60"/>
      <c r="GA882" s="60"/>
      <c r="GB882" s="60"/>
      <c r="GC882" s="60"/>
      <c r="GD882" s="60"/>
      <c r="GE882" s="60"/>
      <c r="GF882" s="60"/>
      <c r="GG882" s="60"/>
      <c r="GH882" s="60"/>
      <c r="GI882" s="60"/>
      <c r="GJ882" s="60"/>
      <c r="GK882" s="60"/>
      <c r="GL882" s="60"/>
      <c r="GM882" s="60"/>
      <c r="GN882" s="60"/>
      <c r="GO882" s="60"/>
      <c r="GP882" s="60"/>
      <c r="GQ882" s="60"/>
      <c r="GR882" s="60"/>
      <c r="GS882" s="60"/>
      <c r="GT882" s="60"/>
      <c r="GU882" s="60"/>
      <c r="GV882" s="60"/>
      <c r="GW882" s="60"/>
      <c r="GX882" s="60"/>
      <c r="GY882" s="60"/>
      <c r="GZ882" s="60"/>
      <c r="HA882" s="60"/>
      <c r="HB882" s="60"/>
      <c r="HC882" s="60"/>
      <c r="HD882" s="60"/>
      <c r="HE882" s="60"/>
      <c r="HF882" s="60"/>
      <c r="HG882" s="60"/>
      <c r="HH882" s="60"/>
      <c r="HI882" s="60"/>
      <c r="HJ882" s="60"/>
      <c r="HK882" s="60"/>
      <c r="HL882" s="60"/>
      <c r="HM882" s="60"/>
      <c r="HN882" s="60"/>
      <c r="HO882" s="60"/>
      <c r="HP882" s="60"/>
      <c r="HQ882" s="60"/>
      <c r="HR882" s="60"/>
      <c r="HS882" s="60"/>
      <c r="HT882" s="60"/>
      <c r="HU882" s="60"/>
      <c r="HV882" s="60"/>
      <c r="HW882" s="60"/>
      <c r="HX882" s="60"/>
      <c r="HY882" s="60"/>
      <c r="HZ882" s="60"/>
      <c r="IA882" s="60"/>
      <c r="IB882" s="60"/>
      <c r="IC882" s="60"/>
      <c r="ID882" s="60"/>
    </row>
    <row r="883" spans="1:238" s="59" customFormat="1" ht="38.25">
      <c r="A883" s="72"/>
      <c r="B883" s="115" t="s">
        <v>952</v>
      </c>
      <c r="C883" s="74">
        <v>2021</v>
      </c>
      <c r="D883" s="74">
        <v>0.4</v>
      </c>
      <c r="E883" s="123"/>
      <c r="F883" s="74">
        <v>14</v>
      </c>
      <c r="G883" s="75">
        <v>25006.85</v>
      </c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/>
      <c r="AZ883" s="60"/>
      <c r="BA883" s="60"/>
      <c r="BB883" s="60"/>
      <c r="BC883" s="60"/>
      <c r="BD883" s="60"/>
      <c r="BE883" s="60"/>
      <c r="BF883" s="60"/>
      <c r="BG883" s="60"/>
      <c r="BH883" s="60"/>
      <c r="BI883" s="60"/>
      <c r="BJ883" s="60"/>
      <c r="BK883" s="60"/>
      <c r="BL883" s="60"/>
      <c r="BM883" s="60"/>
      <c r="BN883" s="60"/>
      <c r="BO883" s="60"/>
      <c r="BP883" s="60"/>
      <c r="BQ883" s="60"/>
      <c r="BR883" s="60"/>
      <c r="BS883" s="60"/>
      <c r="BT883" s="60"/>
      <c r="BU883" s="60"/>
      <c r="BV883" s="60"/>
      <c r="BW883" s="60"/>
      <c r="BX883" s="60"/>
      <c r="BY883" s="60"/>
      <c r="BZ883" s="60"/>
      <c r="CA883" s="60"/>
      <c r="CB883" s="60"/>
      <c r="CC883" s="60"/>
      <c r="CD883" s="60"/>
      <c r="CE883" s="60"/>
      <c r="CF883" s="60"/>
      <c r="CG883" s="60"/>
      <c r="CH883" s="60"/>
      <c r="CI883" s="60"/>
      <c r="CJ883" s="60"/>
      <c r="CK883" s="60"/>
      <c r="CL883" s="60"/>
      <c r="CM883" s="60"/>
      <c r="CN883" s="60"/>
      <c r="CO883" s="60"/>
      <c r="CP883" s="60"/>
      <c r="CQ883" s="60"/>
      <c r="CR883" s="60"/>
      <c r="CS883" s="60"/>
      <c r="CT883" s="60"/>
      <c r="CU883" s="60"/>
      <c r="CV883" s="60"/>
      <c r="CW883" s="60"/>
      <c r="CX883" s="60"/>
      <c r="CY883" s="60"/>
      <c r="CZ883" s="60"/>
      <c r="DA883" s="60"/>
      <c r="DB883" s="60"/>
      <c r="DC883" s="60"/>
      <c r="DD883" s="60"/>
      <c r="DE883" s="60"/>
      <c r="DF883" s="60"/>
      <c r="DG883" s="60"/>
      <c r="DH883" s="60"/>
      <c r="DI883" s="60"/>
      <c r="DJ883" s="60"/>
      <c r="DK883" s="60"/>
      <c r="DL883" s="60"/>
      <c r="DM883" s="60"/>
      <c r="DN883" s="60"/>
      <c r="DO883" s="60"/>
      <c r="DP883" s="60"/>
      <c r="DQ883" s="60"/>
      <c r="DR883" s="60"/>
      <c r="DS883" s="60"/>
      <c r="DT883" s="60"/>
      <c r="DU883" s="60"/>
      <c r="DV883" s="60"/>
      <c r="DW883" s="60"/>
      <c r="DX883" s="60"/>
      <c r="DY883" s="60"/>
      <c r="DZ883" s="60"/>
      <c r="EA883" s="60"/>
      <c r="EB883" s="60"/>
      <c r="EC883" s="60"/>
      <c r="ED883" s="60"/>
      <c r="EE883" s="60"/>
      <c r="EF883" s="60"/>
      <c r="EG883" s="60"/>
      <c r="EH883" s="60"/>
      <c r="EI883" s="60"/>
      <c r="EJ883" s="60"/>
      <c r="EK883" s="60"/>
      <c r="EL883" s="60"/>
      <c r="EM883" s="60"/>
      <c r="EN883" s="60"/>
      <c r="EO883" s="60"/>
      <c r="EP883" s="60"/>
      <c r="EQ883" s="60"/>
      <c r="ER883" s="60"/>
      <c r="ES883" s="60"/>
      <c r="ET883" s="60"/>
      <c r="EU883" s="60"/>
      <c r="EV883" s="60"/>
      <c r="EW883" s="60"/>
      <c r="EX883" s="60"/>
      <c r="EY883" s="60"/>
      <c r="EZ883" s="60"/>
      <c r="FA883" s="60"/>
      <c r="FB883" s="60"/>
      <c r="FC883" s="60"/>
      <c r="FD883" s="60"/>
      <c r="FE883" s="60"/>
      <c r="FF883" s="60"/>
      <c r="FG883" s="60"/>
      <c r="FH883" s="60"/>
      <c r="FI883" s="60"/>
      <c r="FJ883" s="60"/>
      <c r="FK883" s="60"/>
      <c r="FL883" s="60"/>
      <c r="FM883" s="60"/>
      <c r="FN883" s="60"/>
      <c r="FO883" s="60"/>
      <c r="FP883" s="60"/>
      <c r="FQ883" s="60"/>
      <c r="FR883" s="60"/>
      <c r="FS883" s="60"/>
      <c r="FT883" s="60"/>
      <c r="FU883" s="60"/>
      <c r="FV883" s="60"/>
      <c r="FW883" s="60"/>
      <c r="FX883" s="60"/>
      <c r="FY883" s="60"/>
      <c r="FZ883" s="60"/>
      <c r="GA883" s="60"/>
      <c r="GB883" s="60"/>
      <c r="GC883" s="60"/>
      <c r="GD883" s="60"/>
      <c r="GE883" s="60"/>
      <c r="GF883" s="60"/>
      <c r="GG883" s="60"/>
      <c r="GH883" s="60"/>
      <c r="GI883" s="60"/>
      <c r="GJ883" s="60"/>
      <c r="GK883" s="60"/>
      <c r="GL883" s="60"/>
      <c r="GM883" s="60"/>
      <c r="GN883" s="60"/>
      <c r="GO883" s="60"/>
      <c r="GP883" s="60"/>
      <c r="GQ883" s="60"/>
      <c r="GR883" s="60"/>
      <c r="GS883" s="60"/>
      <c r="GT883" s="60"/>
      <c r="GU883" s="60"/>
      <c r="GV883" s="60"/>
      <c r="GW883" s="60"/>
      <c r="GX883" s="60"/>
      <c r="GY883" s="60"/>
      <c r="GZ883" s="60"/>
      <c r="HA883" s="60"/>
      <c r="HB883" s="60"/>
      <c r="HC883" s="60"/>
      <c r="HD883" s="60"/>
      <c r="HE883" s="60"/>
      <c r="HF883" s="60"/>
      <c r="HG883" s="60"/>
      <c r="HH883" s="60"/>
      <c r="HI883" s="60"/>
      <c r="HJ883" s="60"/>
      <c r="HK883" s="60"/>
      <c r="HL883" s="60"/>
      <c r="HM883" s="60"/>
      <c r="HN883" s="60"/>
      <c r="HO883" s="60"/>
      <c r="HP883" s="60"/>
      <c r="HQ883" s="60"/>
      <c r="HR883" s="60"/>
      <c r="HS883" s="60"/>
      <c r="HT883" s="60"/>
      <c r="HU883" s="60"/>
      <c r="HV883" s="60"/>
      <c r="HW883" s="60"/>
      <c r="HX883" s="60"/>
      <c r="HY883" s="60"/>
      <c r="HZ883" s="60"/>
      <c r="IA883" s="60"/>
      <c r="IB883" s="60"/>
      <c r="IC883" s="60"/>
      <c r="ID883" s="60"/>
    </row>
    <row r="884" spans="1:238" s="59" customFormat="1" ht="51">
      <c r="A884" s="72"/>
      <c r="B884" s="115" t="s">
        <v>953</v>
      </c>
      <c r="C884" s="74">
        <v>2021</v>
      </c>
      <c r="D884" s="74">
        <v>0.4</v>
      </c>
      <c r="E884" s="123"/>
      <c r="F884" s="74">
        <v>15</v>
      </c>
      <c r="G884" s="75">
        <v>16414.11</v>
      </c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  <c r="AK884" s="60"/>
      <c r="AL884" s="60"/>
      <c r="AM884" s="60"/>
      <c r="AN884" s="60"/>
      <c r="AO884" s="60"/>
      <c r="AP884" s="60"/>
      <c r="AQ884" s="60"/>
      <c r="AR884" s="60"/>
      <c r="AS884" s="60"/>
      <c r="AT884" s="60"/>
      <c r="AU884" s="60"/>
      <c r="AV884" s="60"/>
      <c r="AW884" s="60"/>
      <c r="AX884" s="60"/>
      <c r="AY884" s="60"/>
      <c r="AZ884" s="60"/>
      <c r="BA884" s="60"/>
      <c r="BB884" s="60"/>
      <c r="BC884" s="60"/>
      <c r="BD884" s="60"/>
      <c r="BE884" s="60"/>
      <c r="BF884" s="60"/>
      <c r="BG884" s="60"/>
      <c r="BH884" s="60"/>
      <c r="BI884" s="60"/>
      <c r="BJ884" s="60"/>
      <c r="BK884" s="60"/>
      <c r="BL884" s="60"/>
      <c r="BM884" s="60"/>
      <c r="BN884" s="60"/>
      <c r="BO884" s="60"/>
      <c r="BP884" s="60"/>
      <c r="BQ884" s="60"/>
      <c r="BR884" s="60"/>
      <c r="BS884" s="60"/>
      <c r="BT884" s="60"/>
      <c r="BU884" s="60"/>
      <c r="BV884" s="60"/>
      <c r="BW884" s="60"/>
      <c r="BX884" s="60"/>
      <c r="BY884" s="60"/>
      <c r="BZ884" s="60"/>
      <c r="CA884" s="60"/>
      <c r="CB884" s="60"/>
      <c r="CC884" s="60"/>
      <c r="CD884" s="60"/>
      <c r="CE884" s="60"/>
      <c r="CF884" s="60"/>
      <c r="CG884" s="60"/>
      <c r="CH884" s="60"/>
      <c r="CI884" s="60"/>
      <c r="CJ884" s="60"/>
      <c r="CK884" s="60"/>
      <c r="CL884" s="60"/>
      <c r="CM884" s="60"/>
      <c r="CN884" s="60"/>
      <c r="CO884" s="60"/>
      <c r="CP884" s="60"/>
      <c r="CQ884" s="60"/>
      <c r="CR884" s="60"/>
      <c r="CS884" s="60"/>
      <c r="CT884" s="60"/>
      <c r="CU884" s="60"/>
      <c r="CV884" s="60"/>
      <c r="CW884" s="60"/>
      <c r="CX884" s="60"/>
      <c r="CY884" s="60"/>
      <c r="CZ884" s="60"/>
      <c r="DA884" s="60"/>
      <c r="DB884" s="60"/>
      <c r="DC884" s="60"/>
      <c r="DD884" s="60"/>
      <c r="DE884" s="60"/>
      <c r="DF884" s="60"/>
      <c r="DG884" s="60"/>
      <c r="DH884" s="60"/>
      <c r="DI884" s="60"/>
      <c r="DJ884" s="60"/>
      <c r="DK884" s="60"/>
      <c r="DL884" s="60"/>
      <c r="DM884" s="60"/>
      <c r="DN884" s="60"/>
      <c r="DO884" s="60"/>
      <c r="DP884" s="60"/>
      <c r="DQ884" s="60"/>
      <c r="DR884" s="60"/>
      <c r="DS884" s="60"/>
      <c r="DT884" s="60"/>
      <c r="DU884" s="60"/>
      <c r="DV884" s="60"/>
      <c r="DW884" s="60"/>
      <c r="DX884" s="60"/>
      <c r="DY884" s="60"/>
      <c r="DZ884" s="60"/>
      <c r="EA884" s="60"/>
      <c r="EB884" s="60"/>
      <c r="EC884" s="60"/>
      <c r="ED884" s="60"/>
      <c r="EE884" s="60"/>
      <c r="EF884" s="60"/>
      <c r="EG884" s="60"/>
      <c r="EH884" s="60"/>
      <c r="EI884" s="60"/>
      <c r="EJ884" s="60"/>
      <c r="EK884" s="60"/>
      <c r="EL884" s="60"/>
      <c r="EM884" s="60"/>
      <c r="EN884" s="60"/>
      <c r="EO884" s="60"/>
      <c r="EP884" s="60"/>
      <c r="EQ884" s="60"/>
      <c r="ER884" s="60"/>
      <c r="ES884" s="60"/>
      <c r="ET884" s="60"/>
      <c r="EU884" s="60"/>
      <c r="EV884" s="60"/>
      <c r="EW884" s="60"/>
      <c r="EX884" s="60"/>
      <c r="EY884" s="60"/>
      <c r="EZ884" s="60"/>
      <c r="FA884" s="60"/>
      <c r="FB884" s="60"/>
      <c r="FC884" s="60"/>
      <c r="FD884" s="60"/>
      <c r="FE884" s="60"/>
      <c r="FF884" s="60"/>
      <c r="FG884" s="60"/>
      <c r="FH884" s="60"/>
      <c r="FI884" s="60"/>
      <c r="FJ884" s="60"/>
      <c r="FK884" s="60"/>
      <c r="FL884" s="60"/>
      <c r="FM884" s="60"/>
      <c r="FN884" s="60"/>
      <c r="FO884" s="60"/>
      <c r="FP884" s="60"/>
      <c r="FQ884" s="60"/>
      <c r="FR884" s="60"/>
      <c r="FS884" s="60"/>
      <c r="FT884" s="60"/>
      <c r="FU884" s="60"/>
      <c r="FV884" s="60"/>
      <c r="FW884" s="60"/>
      <c r="FX884" s="60"/>
      <c r="FY884" s="60"/>
      <c r="FZ884" s="60"/>
      <c r="GA884" s="60"/>
      <c r="GB884" s="60"/>
      <c r="GC884" s="60"/>
      <c r="GD884" s="60"/>
      <c r="GE884" s="60"/>
      <c r="GF884" s="60"/>
      <c r="GG884" s="60"/>
      <c r="GH884" s="60"/>
      <c r="GI884" s="60"/>
      <c r="GJ884" s="60"/>
      <c r="GK884" s="60"/>
      <c r="GL884" s="60"/>
      <c r="GM884" s="60"/>
      <c r="GN884" s="60"/>
      <c r="GO884" s="60"/>
      <c r="GP884" s="60"/>
      <c r="GQ884" s="60"/>
      <c r="GR884" s="60"/>
      <c r="GS884" s="60"/>
      <c r="GT884" s="60"/>
      <c r="GU884" s="60"/>
      <c r="GV884" s="60"/>
      <c r="GW884" s="60"/>
      <c r="GX884" s="60"/>
      <c r="GY884" s="60"/>
      <c r="GZ884" s="60"/>
      <c r="HA884" s="60"/>
      <c r="HB884" s="60"/>
      <c r="HC884" s="60"/>
      <c r="HD884" s="60"/>
      <c r="HE884" s="60"/>
      <c r="HF884" s="60"/>
      <c r="HG884" s="60"/>
      <c r="HH884" s="60"/>
      <c r="HI884" s="60"/>
      <c r="HJ884" s="60"/>
      <c r="HK884" s="60"/>
      <c r="HL884" s="60"/>
      <c r="HM884" s="60"/>
      <c r="HN884" s="60"/>
      <c r="HO884" s="60"/>
      <c r="HP884" s="60"/>
      <c r="HQ884" s="60"/>
      <c r="HR884" s="60"/>
      <c r="HS884" s="60"/>
      <c r="HT884" s="60"/>
      <c r="HU884" s="60"/>
      <c r="HV884" s="60"/>
      <c r="HW884" s="60"/>
      <c r="HX884" s="60"/>
      <c r="HY884" s="60"/>
      <c r="HZ884" s="60"/>
      <c r="IA884" s="60"/>
      <c r="IB884" s="60"/>
      <c r="IC884" s="60"/>
      <c r="ID884" s="60"/>
    </row>
    <row r="885" spans="1:238" s="59" customFormat="1" ht="51">
      <c r="A885" s="72"/>
      <c r="B885" s="115" t="s">
        <v>954</v>
      </c>
      <c r="C885" s="74">
        <v>2021</v>
      </c>
      <c r="D885" s="74">
        <v>0.4</v>
      </c>
      <c r="E885" s="123"/>
      <c r="F885" s="74">
        <v>15</v>
      </c>
      <c r="G885" s="75">
        <v>25630.88</v>
      </c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/>
      <c r="AZ885" s="60"/>
      <c r="BA885" s="60"/>
      <c r="BB885" s="60"/>
      <c r="BC885" s="60"/>
      <c r="BD885" s="60"/>
      <c r="BE885" s="60"/>
      <c r="BF885" s="60"/>
      <c r="BG885" s="60"/>
      <c r="BH885" s="60"/>
      <c r="BI885" s="60"/>
      <c r="BJ885" s="60"/>
      <c r="BK885" s="60"/>
      <c r="BL885" s="60"/>
      <c r="BM885" s="60"/>
      <c r="BN885" s="60"/>
      <c r="BO885" s="60"/>
      <c r="BP885" s="60"/>
      <c r="BQ885" s="60"/>
      <c r="BR885" s="60"/>
      <c r="BS885" s="60"/>
      <c r="BT885" s="60"/>
      <c r="BU885" s="60"/>
      <c r="BV885" s="60"/>
      <c r="BW885" s="60"/>
      <c r="BX885" s="60"/>
      <c r="BY885" s="60"/>
      <c r="BZ885" s="60"/>
      <c r="CA885" s="60"/>
      <c r="CB885" s="60"/>
      <c r="CC885" s="60"/>
      <c r="CD885" s="60"/>
      <c r="CE885" s="60"/>
      <c r="CF885" s="60"/>
      <c r="CG885" s="60"/>
      <c r="CH885" s="60"/>
      <c r="CI885" s="60"/>
      <c r="CJ885" s="60"/>
      <c r="CK885" s="60"/>
      <c r="CL885" s="60"/>
      <c r="CM885" s="60"/>
      <c r="CN885" s="60"/>
      <c r="CO885" s="60"/>
      <c r="CP885" s="60"/>
      <c r="CQ885" s="60"/>
      <c r="CR885" s="60"/>
      <c r="CS885" s="60"/>
      <c r="CT885" s="60"/>
      <c r="CU885" s="60"/>
      <c r="CV885" s="60"/>
      <c r="CW885" s="60"/>
      <c r="CX885" s="60"/>
      <c r="CY885" s="60"/>
      <c r="CZ885" s="60"/>
      <c r="DA885" s="60"/>
      <c r="DB885" s="60"/>
      <c r="DC885" s="60"/>
      <c r="DD885" s="60"/>
      <c r="DE885" s="60"/>
      <c r="DF885" s="60"/>
      <c r="DG885" s="60"/>
      <c r="DH885" s="60"/>
      <c r="DI885" s="60"/>
      <c r="DJ885" s="60"/>
      <c r="DK885" s="60"/>
      <c r="DL885" s="60"/>
      <c r="DM885" s="60"/>
      <c r="DN885" s="60"/>
      <c r="DO885" s="60"/>
      <c r="DP885" s="60"/>
      <c r="DQ885" s="60"/>
      <c r="DR885" s="60"/>
      <c r="DS885" s="60"/>
      <c r="DT885" s="60"/>
      <c r="DU885" s="60"/>
      <c r="DV885" s="60"/>
      <c r="DW885" s="60"/>
      <c r="DX885" s="60"/>
      <c r="DY885" s="60"/>
      <c r="DZ885" s="60"/>
      <c r="EA885" s="60"/>
      <c r="EB885" s="60"/>
      <c r="EC885" s="60"/>
      <c r="ED885" s="60"/>
      <c r="EE885" s="60"/>
      <c r="EF885" s="60"/>
      <c r="EG885" s="60"/>
      <c r="EH885" s="60"/>
      <c r="EI885" s="60"/>
      <c r="EJ885" s="60"/>
      <c r="EK885" s="60"/>
      <c r="EL885" s="60"/>
      <c r="EM885" s="60"/>
      <c r="EN885" s="60"/>
      <c r="EO885" s="60"/>
      <c r="EP885" s="60"/>
      <c r="EQ885" s="60"/>
      <c r="ER885" s="60"/>
      <c r="ES885" s="60"/>
      <c r="ET885" s="60"/>
      <c r="EU885" s="60"/>
      <c r="EV885" s="60"/>
      <c r="EW885" s="60"/>
      <c r="EX885" s="60"/>
      <c r="EY885" s="60"/>
      <c r="EZ885" s="60"/>
      <c r="FA885" s="60"/>
      <c r="FB885" s="60"/>
      <c r="FC885" s="60"/>
      <c r="FD885" s="60"/>
      <c r="FE885" s="60"/>
      <c r="FF885" s="60"/>
      <c r="FG885" s="60"/>
      <c r="FH885" s="60"/>
      <c r="FI885" s="60"/>
      <c r="FJ885" s="60"/>
      <c r="FK885" s="60"/>
      <c r="FL885" s="60"/>
      <c r="FM885" s="60"/>
      <c r="FN885" s="60"/>
      <c r="FO885" s="60"/>
      <c r="FP885" s="60"/>
      <c r="FQ885" s="60"/>
      <c r="FR885" s="60"/>
      <c r="FS885" s="60"/>
      <c r="FT885" s="60"/>
      <c r="FU885" s="60"/>
      <c r="FV885" s="60"/>
      <c r="FW885" s="60"/>
      <c r="FX885" s="60"/>
      <c r="FY885" s="60"/>
      <c r="FZ885" s="60"/>
      <c r="GA885" s="60"/>
      <c r="GB885" s="60"/>
      <c r="GC885" s="60"/>
      <c r="GD885" s="60"/>
      <c r="GE885" s="60"/>
      <c r="GF885" s="60"/>
      <c r="GG885" s="60"/>
      <c r="GH885" s="60"/>
      <c r="GI885" s="60"/>
      <c r="GJ885" s="60"/>
      <c r="GK885" s="60"/>
      <c r="GL885" s="60"/>
      <c r="GM885" s="60"/>
      <c r="GN885" s="60"/>
      <c r="GO885" s="60"/>
      <c r="GP885" s="60"/>
      <c r="GQ885" s="60"/>
      <c r="GR885" s="60"/>
      <c r="GS885" s="60"/>
      <c r="GT885" s="60"/>
      <c r="GU885" s="60"/>
      <c r="GV885" s="60"/>
      <c r="GW885" s="60"/>
      <c r="GX885" s="60"/>
      <c r="GY885" s="60"/>
      <c r="GZ885" s="60"/>
      <c r="HA885" s="60"/>
      <c r="HB885" s="60"/>
      <c r="HC885" s="60"/>
      <c r="HD885" s="60"/>
      <c r="HE885" s="60"/>
      <c r="HF885" s="60"/>
      <c r="HG885" s="60"/>
      <c r="HH885" s="60"/>
      <c r="HI885" s="60"/>
      <c r="HJ885" s="60"/>
      <c r="HK885" s="60"/>
      <c r="HL885" s="60"/>
      <c r="HM885" s="60"/>
      <c r="HN885" s="60"/>
      <c r="HO885" s="60"/>
      <c r="HP885" s="60"/>
      <c r="HQ885" s="60"/>
      <c r="HR885" s="60"/>
      <c r="HS885" s="60"/>
      <c r="HT885" s="60"/>
      <c r="HU885" s="60"/>
      <c r="HV885" s="60"/>
      <c r="HW885" s="60"/>
      <c r="HX885" s="60"/>
      <c r="HY885" s="60"/>
      <c r="HZ885" s="60"/>
      <c r="IA885" s="60"/>
      <c r="IB885" s="60"/>
      <c r="IC885" s="60"/>
      <c r="ID885" s="60"/>
    </row>
    <row r="886" spans="1:238" s="59" customFormat="1" ht="38.25">
      <c r="A886" s="72"/>
      <c r="B886" s="115" t="s">
        <v>958</v>
      </c>
      <c r="C886" s="74">
        <v>2021</v>
      </c>
      <c r="D886" s="74">
        <v>0.4</v>
      </c>
      <c r="E886" s="123"/>
      <c r="F886" s="74">
        <v>15</v>
      </c>
      <c r="G886" s="75">
        <v>16161.05</v>
      </c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/>
      <c r="AZ886" s="60"/>
      <c r="BA886" s="60"/>
      <c r="BB886" s="60"/>
      <c r="BC886" s="60"/>
      <c r="BD886" s="60"/>
      <c r="BE886" s="60"/>
      <c r="BF886" s="60"/>
      <c r="BG886" s="60"/>
      <c r="BH886" s="60"/>
      <c r="BI886" s="60"/>
      <c r="BJ886" s="60"/>
      <c r="BK886" s="60"/>
      <c r="BL886" s="60"/>
      <c r="BM886" s="60"/>
      <c r="BN886" s="60"/>
      <c r="BO886" s="60"/>
      <c r="BP886" s="60"/>
      <c r="BQ886" s="60"/>
      <c r="BR886" s="60"/>
      <c r="BS886" s="60"/>
      <c r="BT886" s="60"/>
      <c r="BU886" s="60"/>
      <c r="BV886" s="60"/>
      <c r="BW886" s="60"/>
      <c r="BX886" s="60"/>
      <c r="BY886" s="60"/>
      <c r="BZ886" s="60"/>
      <c r="CA886" s="60"/>
      <c r="CB886" s="60"/>
      <c r="CC886" s="60"/>
      <c r="CD886" s="60"/>
      <c r="CE886" s="60"/>
      <c r="CF886" s="60"/>
      <c r="CG886" s="60"/>
      <c r="CH886" s="60"/>
      <c r="CI886" s="60"/>
      <c r="CJ886" s="60"/>
      <c r="CK886" s="60"/>
      <c r="CL886" s="60"/>
      <c r="CM886" s="60"/>
      <c r="CN886" s="60"/>
      <c r="CO886" s="60"/>
      <c r="CP886" s="60"/>
      <c r="CQ886" s="60"/>
      <c r="CR886" s="60"/>
      <c r="CS886" s="60"/>
      <c r="CT886" s="60"/>
      <c r="CU886" s="60"/>
      <c r="CV886" s="60"/>
      <c r="CW886" s="60"/>
      <c r="CX886" s="60"/>
      <c r="CY886" s="60"/>
      <c r="CZ886" s="60"/>
      <c r="DA886" s="60"/>
      <c r="DB886" s="60"/>
      <c r="DC886" s="60"/>
      <c r="DD886" s="60"/>
      <c r="DE886" s="60"/>
      <c r="DF886" s="60"/>
      <c r="DG886" s="60"/>
      <c r="DH886" s="60"/>
      <c r="DI886" s="60"/>
      <c r="DJ886" s="60"/>
      <c r="DK886" s="60"/>
      <c r="DL886" s="60"/>
      <c r="DM886" s="60"/>
      <c r="DN886" s="60"/>
      <c r="DO886" s="60"/>
      <c r="DP886" s="60"/>
      <c r="DQ886" s="60"/>
      <c r="DR886" s="60"/>
      <c r="DS886" s="60"/>
      <c r="DT886" s="60"/>
      <c r="DU886" s="60"/>
      <c r="DV886" s="60"/>
      <c r="DW886" s="60"/>
      <c r="DX886" s="60"/>
      <c r="DY886" s="60"/>
      <c r="DZ886" s="60"/>
      <c r="EA886" s="60"/>
      <c r="EB886" s="60"/>
      <c r="EC886" s="60"/>
      <c r="ED886" s="60"/>
      <c r="EE886" s="60"/>
      <c r="EF886" s="60"/>
      <c r="EG886" s="60"/>
      <c r="EH886" s="60"/>
      <c r="EI886" s="60"/>
      <c r="EJ886" s="60"/>
      <c r="EK886" s="60"/>
      <c r="EL886" s="60"/>
      <c r="EM886" s="60"/>
      <c r="EN886" s="60"/>
      <c r="EO886" s="60"/>
      <c r="EP886" s="60"/>
      <c r="EQ886" s="60"/>
      <c r="ER886" s="60"/>
      <c r="ES886" s="60"/>
      <c r="ET886" s="60"/>
      <c r="EU886" s="60"/>
      <c r="EV886" s="60"/>
      <c r="EW886" s="60"/>
      <c r="EX886" s="60"/>
      <c r="EY886" s="60"/>
      <c r="EZ886" s="60"/>
      <c r="FA886" s="60"/>
      <c r="FB886" s="60"/>
      <c r="FC886" s="60"/>
      <c r="FD886" s="60"/>
      <c r="FE886" s="60"/>
      <c r="FF886" s="60"/>
      <c r="FG886" s="60"/>
      <c r="FH886" s="60"/>
      <c r="FI886" s="60"/>
      <c r="FJ886" s="60"/>
      <c r="FK886" s="60"/>
      <c r="FL886" s="60"/>
      <c r="FM886" s="60"/>
      <c r="FN886" s="60"/>
      <c r="FO886" s="60"/>
      <c r="FP886" s="60"/>
      <c r="FQ886" s="60"/>
      <c r="FR886" s="60"/>
      <c r="FS886" s="60"/>
      <c r="FT886" s="60"/>
      <c r="FU886" s="60"/>
      <c r="FV886" s="60"/>
      <c r="FW886" s="60"/>
      <c r="FX886" s="60"/>
      <c r="FY886" s="60"/>
      <c r="FZ886" s="60"/>
      <c r="GA886" s="60"/>
      <c r="GB886" s="60"/>
      <c r="GC886" s="60"/>
      <c r="GD886" s="60"/>
      <c r="GE886" s="60"/>
      <c r="GF886" s="60"/>
      <c r="GG886" s="60"/>
      <c r="GH886" s="60"/>
      <c r="GI886" s="60"/>
      <c r="GJ886" s="60"/>
      <c r="GK886" s="60"/>
      <c r="GL886" s="60"/>
      <c r="GM886" s="60"/>
      <c r="GN886" s="60"/>
      <c r="GO886" s="60"/>
      <c r="GP886" s="60"/>
      <c r="GQ886" s="60"/>
      <c r="GR886" s="60"/>
      <c r="GS886" s="60"/>
      <c r="GT886" s="60"/>
      <c r="GU886" s="60"/>
      <c r="GV886" s="60"/>
      <c r="GW886" s="60"/>
      <c r="GX886" s="60"/>
      <c r="GY886" s="60"/>
      <c r="GZ886" s="60"/>
      <c r="HA886" s="60"/>
      <c r="HB886" s="60"/>
      <c r="HC886" s="60"/>
      <c r="HD886" s="60"/>
      <c r="HE886" s="60"/>
      <c r="HF886" s="60"/>
      <c r="HG886" s="60"/>
      <c r="HH886" s="60"/>
      <c r="HI886" s="60"/>
      <c r="HJ886" s="60"/>
      <c r="HK886" s="60"/>
      <c r="HL886" s="60"/>
      <c r="HM886" s="60"/>
      <c r="HN886" s="60"/>
      <c r="HO886" s="60"/>
      <c r="HP886" s="60"/>
      <c r="HQ886" s="60"/>
      <c r="HR886" s="60"/>
      <c r="HS886" s="60"/>
      <c r="HT886" s="60"/>
      <c r="HU886" s="60"/>
      <c r="HV886" s="60"/>
      <c r="HW886" s="60"/>
      <c r="HX886" s="60"/>
      <c r="HY886" s="60"/>
      <c r="HZ886" s="60"/>
      <c r="IA886" s="60"/>
      <c r="IB886" s="60"/>
      <c r="IC886" s="60"/>
      <c r="ID886" s="60"/>
    </row>
    <row r="887" spans="1:238" s="59" customFormat="1" ht="12.75">
      <c r="A887" s="64" t="s">
        <v>635</v>
      </c>
      <c r="B887" s="109" t="s">
        <v>631</v>
      </c>
      <c r="C887" s="66"/>
      <c r="D887" s="66" t="s">
        <v>73</v>
      </c>
      <c r="E887" s="66"/>
      <c r="F887" s="66"/>
      <c r="G887" s="66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  <c r="BE887" s="67"/>
      <c r="BF887" s="67"/>
      <c r="BG887" s="67"/>
      <c r="BH887" s="67"/>
      <c r="BI887" s="67"/>
      <c r="BJ887" s="67"/>
      <c r="BK887" s="67"/>
      <c r="BL887" s="67"/>
      <c r="BM887" s="67"/>
      <c r="BN887" s="67"/>
      <c r="BO887" s="67"/>
      <c r="BP887" s="67"/>
      <c r="BQ887" s="67"/>
      <c r="BR887" s="67"/>
      <c r="BS887" s="67"/>
      <c r="BT887" s="67"/>
      <c r="BU887" s="67"/>
      <c r="BV887" s="67"/>
      <c r="BW887" s="67"/>
      <c r="BX887" s="67"/>
      <c r="BY887" s="67"/>
      <c r="BZ887" s="67"/>
      <c r="CA887" s="67"/>
      <c r="CB887" s="67"/>
      <c r="CC887" s="67"/>
      <c r="CD887" s="67"/>
      <c r="CE887" s="67"/>
      <c r="CF887" s="67"/>
      <c r="CG887" s="67"/>
      <c r="CH887" s="67"/>
      <c r="CI887" s="67"/>
      <c r="CJ887" s="67"/>
      <c r="CK887" s="67"/>
      <c r="CL887" s="67"/>
      <c r="CM887" s="67"/>
      <c r="CN887" s="67"/>
      <c r="CO887" s="67"/>
      <c r="CP887" s="67"/>
      <c r="CQ887" s="67"/>
      <c r="CR887" s="67"/>
      <c r="CS887" s="67"/>
      <c r="CT887" s="67"/>
      <c r="CU887" s="67"/>
      <c r="CV887" s="67"/>
      <c r="CW887" s="67"/>
      <c r="CX887" s="67"/>
      <c r="CY887" s="67"/>
      <c r="CZ887" s="67"/>
      <c r="DA887" s="67"/>
      <c r="DB887" s="67"/>
      <c r="DC887" s="67"/>
      <c r="DD887" s="67"/>
      <c r="DE887" s="67"/>
      <c r="DF887" s="67"/>
      <c r="DG887" s="67"/>
      <c r="DH887" s="67"/>
      <c r="DI887" s="67"/>
      <c r="DJ887" s="67"/>
      <c r="DK887" s="67"/>
      <c r="DL887" s="67"/>
      <c r="DM887" s="67"/>
      <c r="DN887" s="67"/>
      <c r="DO887" s="67"/>
      <c r="DP887" s="67"/>
      <c r="DQ887" s="67"/>
      <c r="DR887" s="67"/>
      <c r="DS887" s="67"/>
      <c r="DT887" s="67"/>
      <c r="DU887" s="67"/>
      <c r="DV887" s="67"/>
      <c r="DW887" s="67"/>
      <c r="DX887" s="67"/>
      <c r="DY887" s="67"/>
      <c r="DZ887" s="67"/>
      <c r="EA887" s="67"/>
      <c r="EB887" s="67"/>
      <c r="EC887" s="67"/>
      <c r="ED887" s="67"/>
      <c r="EE887" s="67"/>
      <c r="EF887" s="67"/>
      <c r="EG887" s="67"/>
      <c r="EH887" s="67"/>
      <c r="EI887" s="67"/>
      <c r="EJ887" s="67"/>
      <c r="EK887" s="67"/>
      <c r="EL887" s="67"/>
      <c r="EM887" s="67"/>
      <c r="EN887" s="67"/>
      <c r="EO887" s="67"/>
      <c r="EP887" s="67"/>
      <c r="EQ887" s="67"/>
      <c r="ER887" s="67"/>
      <c r="ES887" s="67"/>
      <c r="ET887" s="67"/>
      <c r="EU887" s="67"/>
      <c r="EV887" s="67"/>
      <c r="EW887" s="67"/>
      <c r="EX887" s="67"/>
      <c r="EY887" s="67"/>
      <c r="EZ887" s="67"/>
      <c r="FA887" s="67"/>
      <c r="FB887" s="67"/>
      <c r="FC887" s="67"/>
      <c r="FD887" s="67"/>
      <c r="FE887" s="67"/>
      <c r="FF887" s="67"/>
      <c r="FG887" s="67"/>
      <c r="FH887" s="67"/>
      <c r="FI887" s="67"/>
      <c r="FJ887" s="67"/>
      <c r="FK887" s="67"/>
      <c r="FL887" s="67"/>
      <c r="FM887" s="67"/>
      <c r="FN887" s="67"/>
      <c r="FO887" s="67"/>
      <c r="FP887" s="67"/>
      <c r="FQ887" s="67"/>
      <c r="FR887" s="67"/>
      <c r="FS887" s="67"/>
      <c r="FT887" s="67"/>
      <c r="FU887" s="67"/>
      <c r="FV887" s="67"/>
      <c r="FW887" s="67"/>
      <c r="FX887" s="67"/>
      <c r="FY887" s="67"/>
      <c r="FZ887" s="67"/>
      <c r="GA887" s="67"/>
      <c r="GB887" s="67"/>
      <c r="GC887" s="67"/>
      <c r="GD887" s="67"/>
      <c r="GE887" s="67"/>
      <c r="GF887" s="67"/>
      <c r="GG887" s="67"/>
      <c r="GH887" s="67"/>
      <c r="GI887" s="67"/>
      <c r="GJ887" s="67"/>
      <c r="GK887" s="67"/>
      <c r="GL887" s="67"/>
      <c r="GM887" s="67"/>
      <c r="GN887" s="67"/>
      <c r="GO887" s="67"/>
      <c r="GP887" s="67"/>
      <c r="GQ887" s="67"/>
      <c r="GR887" s="67"/>
      <c r="GS887" s="67"/>
      <c r="GT887" s="67"/>
      <c r="GU887" s="67"/>
      <c r="GV887" s="67"/>
      <c r="GW887" s="67"/>
      <c r="GX887" s="67"/>
      <c r="GY887" s="67"/>
      <c r="GZ887" s="67"/>
      <c r="HA887" s="67"/>
      <c r="HB887" s="67"/>
      <c r="HC887" s="67"/>
      <c r="HD887" s="67"/>
      <c r="HE887" s="67"/>
      <c r="HF887" s="67"/>
      <c r="HG887" s="67"/>
      <c r="HH887" s="67"/>
      <c r="HI887" s="67"/>
      <c r="HJ887" s="67"/>
      <c r="HK887" s="67"/>
      <c r="HL887" s="67"/>
      <c r="HM887" s="67"/>
      <c r="HN887" s="67"/>
      <c r="HO887" s="67"/>
      <c r="HP887" s="67"/>
      <c r="HQ887" s="67"/>
      <c r="HR887" s="67"/>
      <c r="HS887" s="67"/>
      <c r="HT887" s="67"/>
      <c r="HU887" s="67"/>
      <c r="HV887" s="67"/>
      <c r="HW887" s="67"/>
      <c r="HX887" s="67"/>
      <c r="HY887" s="67"/>
      <c r="HZ887" s="67"/>
      <c r="IA887" s="67"/>
      <c r="IB887" s="67"/>
      <c r="IC887" s="67"/>
      <c r="ID887" s="67"/>
    </row>
    <row r="888" spans="1:238" s="59" customFormat="1" ht="25.5">
      <c r="A888" s="72"/>
      <c r="B888" s="115" t="s">
        <v>959</v>
      </c>
      <c r="C888" s="74">
        <v>2021</v>
      </c>
      <c r="D888" s="74">
        <v>0.4</v>
      </c>
      <c r="E888" s="123"/>
      <c r="F888" s="74">
        <v>350</v>
      </c>
      <c r="G888" s="75">
        <v>8152.37</v>
      </c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  <c r="BA888" s="60"/>
      <c r="BB888" s="60"/>
      <c r="BC888" s="60"/>
      <c r="BD888" s="60"/>
      <c r="BE888" s="60"/>
      <c r="BF888" s="60"/>
      <c r="BG888" s="60"/>
      <c r="BH888" s="60"/>
      <c r="BI888" s="60"/>
      <c r="BJ888" s="60"/>
      <c r="BK888" s="60"/>
      <c r="BL888" s="60"/>
      <c r="BM888" s="60"/>
      <c r="BN888" s="60"/>
      <c r="BO888" s="60"/>
      <c r="BP888" s="60"/>
      <c r="BQ888" s="60"/>
      <c r="BR888" s="60"/>
      <c r="BS888" s="60"/>
      <c r="BT888" s="60"/>
      <c r="BU888" s="60"/>
      <c r="BV888" s="60"/>
      <c r="BW888" s="60"/>
      <c r="BX888" s="60"/>
      <c r="BY888" s="60"/>
      <c r="BZ888" s="60"/>
      <c r="CA888" s="60"/>
      <c r="CB888" s="60"/>
      <c r="CC888" s="60"/>
      <c r="CD888" s="60"/>
      <c r="CE888" s="60"/>
      <c r="CF888" s="60"/>
      <c r="CG888" s="60"/>
      <c r="CH888" s="60"/>
      <c r="CI888" s="60"/>
      <c r="CJ888" s="60"/>
      <c r="CK888" s="60"/>
      <c r="CL888" s="60"/>
      <c r="CM888" s="60"/>
      <c r="CN888" s="60"/>
      <c r="CO888" s="60"/>
      <c r="CP888" s="60"/>
      <c r="CQ888" s="60"/>
      <c r="CR888" s="60"/>
      <c r="CS888" s="60"/>
      <c r="CT888" s="60"/>
      <c r="CU888" s="60"/>
      <c r="CV888" s="60"/>
      <c r="CW888" s="60"/>
      <c r="CX888" s="60"/>
      <c r="CY888" s="60"/>
      <c r="CZ888" s="60"/>
      <c r="DA888" s="60"/>
      <c r="DB888" s="60"/>
      <c r="DC888" s="60"/>
      <c r="DD888" s="60"/>
      <c r="DE888" s="60"/>
      <c r="DF888" s="60"/>
      <c r="DG888" s="60"/>
      <c r="DH888" s="60"/>
      <c r="DI888" s="60"/>
      <c r="DJ888" s="60"/>
      <c r="DK888" s="60"/>
      <c r="DL888" s="60"/>
      <c r="DM888" s="60"/>
      <c r="DN888" s="60"/>
      <c r="DO888" s="60"/>
      <c r="DP888" s="60"/>
      <c r="DQ888" s="60"/>
      <c r="DR888" s="60"/>
      <c r="DS888" s="60"/>
      <c r="DT888" s="60"/>
      <c r="DU888" s="60"/>
      <c r="DV888" s="60"/>
      <c r="DW888" s="60"/>
      <c r="DX888" s="60"/>
      <c r="DY888" s="60"/>
      <c r="DZ888" s="60"/>
      <c r="EA888" s="60"/>
      <c r="EB888" s="60"/>
      <c r="EC888" s="60"/>
      <c r="ED888" s="60"/>
      <c r="EE888" s="60"/>
      <c r="EF888" s="60"/>
      <c r="EG888" s="60"/>
      <c r="EH888" s="60"/>
      <c r="EI888" s="60"/>
      <c r="EJ888" s="60"/>
      <c r="EK888" s="60"/>
      <c r="EL888" s="60"/>
      <c r="EM888" s="60"/>
      <c r="EN888" s="60"/>
      <c r="EO888" s="60"/>
      <c r="EP888" s="60"/>
      <c r="EQ888" s="60"/>
      <c r="ER888" s="60"/>
      <c r="ES888" s="60"/>
      <c r="ET888" s="60"/>
      <c r="EU888" s="60"/>
      <c r="EV888" s="60"/>
      <c r="EW888" s="60"/>
      <c r="EX888" s="60"/>
      <c r="EY888" s="60"/>
      <c r="EZ888" s="60"/>
      <c r="FA888" s="60"/>
      <c r="FB888" s="60"/>
      <c r="FC888" s="60"/>
      <c r="FD888" s="60"/>
      <c r="FE888" s="60"/>
      <c r="FF888" s="60"/>
      <c r="FG888" s="60"/>
      <c r="FH888" s="60"/>
      <c r="FI888" s="60"/>
      <c r="FJ888" s="60"/>
      <c r="FK888" s="60"/>
      <c r="FL888" s="60"/>
      <c r="FM888" s="60"/>
      <c r="FN888" s="60"/>
      <c r="FO888" s="60"/>
      <c r="FP888" s="60"/>
      <c r="FQ888" s="60"/>
      <c r="FR888" s="60"/>
      <c r="FS888" s="60"/>
      <c r="FT888" s="60"/>
      <c r="FU888" s="60"/>
      <c r="FV888" s="60"/>
      <c r="FW888" s="60"/>
      <c r="FX888" s="60"/>
      <c r="FY888" s="60"/>
      <c r="FZ888" s="60"/>
      <c r="GA888" s="60"/>
      <c r="GB888" s="60"/>
      <c r="GC888" s="60"/>
      <c r="GD888" s="60"/>
      <c r="GE888" s="60"/>
      <c r="GF888" s="60"/>
      <c r="GG888" s="60"/>
      <c r="GH888" s="60"/>
      <c r="GI888" s="60"/>
      <c r="GJ888" s="60"/>
      <c r="GK888" s="60"/>
      <c r="GL888" s="60"/>
      <c r="GM888" s="60"/>
      <c r="GN888" s="60"/>
      <c r="GO888" s="60"/>
      <c r="GP888" s="60"/>
      <c r="GQ888" s="60"/>
      <c r="GR888" s="60"/>
      <c r="GS888" s="60"/>
      <c r="GT888" s="60"/>
      <c r="GU888" s="60"/>
      <c r="GV888" s="60"/>
      <c r="GW888" s="60"/>
      <c r="GX888" s="60"/>
      <c r="GY888" s="60"/>
      <c r="GZ888" s="60"/>
      <c r="HA888" s="60"/>
      <c r="HB888" s="60"/>
      <c r="HC888" s="60"/>
      <c r="HD888" s="60"/>
      <c r="HE888" s="60"/>
      <c r="HF888" s="60"/>
      <c r="HG888" s="60"/>
      <c r="HH888" s="60"/>
      <c r="HI888" s="60"/>
      <c r="HJ888" s="60"/>
      <c r="HK888" s="60"/>
      <c r="HL888" s="60"/>
      <c r="HM888" s="60"/>
      <c r="HN888" s="60"/>
      <c r="HO888" s="60"/>
      <c r="HP888" s="60"/>
      <c r="HQ888" s="60"/>
      <c r="HR888" s="60"/>
      <c r="HS888" s="60"/>
      <c r="HT888" s="60"/>
      <c r="HU888" s="60"/>
      <c r="HV888" s="60"/>
      <c r="HW888" s="60"/>
      <c r="HX888" s="60"/>
      <c r="HY888" s="60"/>
      <c r="HZ888" s="60"/>
      <c r="IA888" s="60"/>
      <c r="IB888" s="60"/>
      <c r="IC888" s="60"/>
      <c r="ID888" s="60"/>
    </row>
    <row r="889" spans="1:238" s="59" customFormat="1" ht="51">
      <c r="A889" s="72"/>
      <c r="B889" s="115" t="s">
        <v>960</v>
      </c>
      <c r="C889" s="74">
        <v>2021</v>
      </c>
      <c r="D889" s="74">
        <v>0.4</v>
      </c>
      <c r="E889" s="123"/>
      <c r="F889" s="74">
        <v>40</v>
      </c>
      <c r="G889" s="75">
        <v>14304.39</v>
      </c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  <c r="BA889" s="60"/>
      <c r="BB889" s="60"/>
      <c r="BC889" s="60"/>
      <c r="BD889" s="60"/>
      <c r="BE889" s="60"/>
      <c r="BF889" s="60"/>
      <c r="BG889" s="60"/>
      <c r="BH889" s="60"/>
      <c r="BI889" s="60"/>
      <c r="BJ889" s="60"/>
      <c r="BK889" s="60"/>
      <c r="BL889" s="60"/>
      <c r="BM889" s="60"/>
      <c r="BN889" s="60"/>
      <c r="BO889" s="60"/>
      <c r="BP889" s="60"/>
      <c r="BQ889" s="60"/>
      <c r="BR889" s="60"/>
      <c r="BS889" s="60"/>
      <c r="BT889" s="60"/>
      <c r="BU889" s="60"/>
      <c r="BV889" s="60"/>
      <c r="BW889" s="60"/>
      <c r="BX889" s="60"/>
      <c r="BY889" s="60"/>
      <c r="BZ889" s="60"/>
      <c r="CA889" s="60"/>
      <c r="CB889" s="60"/>
      <c r="CC889" s="60"/>
      <c r="CD889" s="60"/>
      <c r="CE889" s="60"/>
      <c r="CF889" s="60"/>
      <c r="CG889" s="60"/>
      <c r="CH889" s="60"/>
      <c r="CI889" s="60"/>
      <c r="CJ889" s="60"/>
      <c r="CK889" s="60"/>
      <c r="CL889" s="60"/>
      <c r="CM889" s="60"/>
      <c r="CN889" s="60"/>
      <c r="CO889" s="60"/>
      <c r="CP889" s="60"/>
      <c r="CQ889" s="60"/>
      <c r="CR889" s="60"/>
      <c r="CS889" s="60"/>
      <c r="CT889" s="60"/>
      <c r="CU889" s="60"/>
      <c r="CV889" s="60"/>
      <c r="CW889" s="60"/>
      <c r="CX889" s="60"/>
      <c r="CY889" s="60"/>
      <c r="CZ889" s="60"/>
      <c r="DA889" s="60"/>
      <c r="DB889" s="60"/>
      <c r="DC889" s="60"/>
      <c r="DD889" s="60"/>
      <c r="DE889" s="60"/>
      <c r="DF889" s="60"/>
      <c r="DG889" s="60"/>
      <c r="DH889" s="60"/>
      <c r="DI889" s="60"/>
      <c r="DJ889" s="60"/>
      <c r="DK889" s="60"/>
      <c r="DL889" s="60"/>
      <c r="DM889" s="60"/>
      <c r="DN889" s="60"/>
      <c r="DO889" s="60"/>
      <c r="DP889" s="60"/>
      <c r="DQ889" s="60"/>
      <c r="DR889" s="60"/>
      <c r="DS889" s="60"/>
      <c r="DT889" s="60"/>
      <c r="DU889" s="60"/>
      <c r="DV889" s="60"/>
      <c r="DW889" s="60"/>
      <c r="DX889" s="60"/>
      <c r="DY889" s="60"/>
      <c r="DZ889" s="60"/>
      <c r="EA889" s="60"/>
      <c r="EB889" s="60"/>
      <c r="EC889" s="60"/>
      <c r="ED889" s="60"/>
      <c r="EE889" s="60"/>
      <c r="EF889" s="60"/>
      <c r="EG889" s="60"/>
      <c r="EH889" s="60"/>
      <c r="EI889" s="60"/>
      <c r="EJ889" s="60"/>
      <c r="EK889" s="60"/>
      <c r="EL889" s="60"/>
      <c r="EM889" s="60"/>
      <c r="EN889" s="60"/>
      <c r="EO889" s="60"/>
      <c r="EP889" s="60"/>
      <c r="EQ889" s="60"/>
      <c r="ER889" s="60"/>
      <c r="ES889" s="60"/>
      <c r="ET889" s="60"/>
      <c r="EU889" s="60"/>
      <c r="EV889" s="60"/>
      <c r="EW889" s="60"/>
      <c r="EX889" s="60"/>
      <c r="EY889" s="60"/>
      <c r="EZ889" s="60"/>
      <c r="FA889" s="60"/>
      <c r="FB889" s="60"/>
      <c r="FC889" s="60"/>
      <c r="FD889" s="60"/>
      <c r="FE889" s="60"/>
      <c r="FF889" s="60"/>
      <c r="FG889" s="60"/>
      <c r="FH889" s="60"/>
      <c r="FI889" s="60"/>
      <c r="FJ889" s="60"/>
      <c r="FK889" s="60"/>
      <c r="FL889" s="60"/>
      <c r="FM889" s="60"/>
      <c r="FN889" s="60"/>
      <c r="FO889" s="60"/>
      <c r="FP889" s="60"/>
      <c r="FQ889" s="60"/>
      <c r="FR889" s="60"/>
      <c r="FS889" s="60"/>
      <c r="FT889" s="60"/>
      <c r="FU889" s="60"/>
      <c r="FV889" s="60"/>
      <c r="FW889" s="60"/>
      <c r="FX889" s="60"/>
      <c r="FY889" s="60"/>
      <c r="FZ889" s="60"/>
      <c r="GA889" s="60"/>
      <c r="GB889" s="60"/>
      <c r="GC889" s="60"/>
      <c r="GD889" s="60"/>
      <c r="GE889" s="60"/>
      <c r="GF889" s="60"/>
      <c r="GG889" s="60"/>
      <c r="GH889" s="60"/>
      <c r="GI889" s="60"/>
      <c r="GJ889" s="60"/>
      <c r="GK889" s="60"/>
      <c r="GL889" s="60"/>
      <c r="GM889" s="60"/>
      <c r="GN889" s="60"/>
      <c r="GO889" s="60"/>
      <c r="GP889" s="60"/>
      <c r="GQ889" s="60"/>
      <c r="GR889" s="60"/>
      <c r="GS889" s="60"/>
      <c r="GT889" s="60"/>
      <c r="GU889" s="60"/>
      <c r="GV889" s="60"/>
      <c r="GW889" s="60"/>
      <c r="GX889" s="60"/>
      <c r="GY889" s="60"/>
      <c r="GZ889" s="60"/>
      <c r="HA889" s="60"/>
      <c r="HB889" s="60"/>
      <c r="HC889" s="60"/>
      <c r="HD889" s="60"/>
      <c r="HE889" s="60"/>
      <c r="HF889" s="60"/>
      <c r="HG889" s="60"/>
      <c r="HH889" s="60"/>
      <c r="HI889" s="60"/>
      <c r="HJ889" s="60"/>
      <c r="HK889" s="60"/>
      <c r="HL889" s="60"/>
      <c r="HM889" s="60"/>
      <c r="HN889" s="60"/>
      <c r="HO889" s="60"/>
      <c r="HP889" s="60"/>
      <c r="HQ889" s="60"/>
      <c r="HR889" s="60"/>
      <c r="HS889" s="60"/>
      <c r="HT889" s="60"/>
      <c r="HU889" s="60"/>
      <c r="HV889" s="60"/>
      <c r="HW889" s="60"/>
      <c r="HX889" s="60"/>
      <c r="HY889" s="60"/>
      <c r="HZ889" s="60"/>
      <c r="IA889" s="60"/>
      <c r="IB889" s="60"/>
      <c r="IC889" s="60"/>
      <c r="ID889" s="60"/>
    </row>
    <row r="890" spans="1:238" s="59" customFormat="1" ht="38.25">
      <c r="A890" s="72"/>
      <c r="B890" s="115" t="s">
        <v>967</v>
      </c>
      <c r="C890" s="74">
        <v>2021</v>
      </c>
      <c r="D890" s="74">
        <v>0.4</v>
      </c>
      <c r="E890" s="123"/>
      <c r="F890" s="74">
        <v>25</v>
      </c>
      <c r="G890" s="75">
        <v>19794.15</v>
      </c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/>
      <c r="AZ890" s="60"/>
      <c r="BA890" s="60"/>
      <c r="BB890" s="60"/>
      <c r="BC890" s="60"/>
      <c r="BD890" s="60"/>
      <c r="BE890" s="60"/>
      <c r="BF890" s="60"/>
      <c r="BG890" s="60"/>
      <c r="BH890" s="60"/>
      <c r="BI890" s="60"/>
      <c r="BJ890" s="60"/>
      <c r="BK890" s="60"/>
      <c r="BL890" s="60"/>
      <c r="BM890" s="60"/>
      <c r="BN890" s="60"/>
      <c r="BO890" s="60"/>
      <c r="BP890" s="60"/>
      <c r="BQ890" s="60"/>
      <c r="BR890" s="60"/>
      <c r="BS890" s="60"/>
      <c r="BT890" s="60"/>
      <c r="BU890" s="60"/>
      <c r="BV890" s="60"/>
      <c r="BW890" s="60"/>
      <c r="BX890" s="60"/>
      <c r="BY890" s="60"/>
      <c r="BZ890" s="60"/>
      <c r="CA890" s="60"/>
      <c r="CB890" s="60"/>
      <c r="CC890" s="60"/>
      <c r="CD890" s="60"/>
      <c r="CE890" s="60"/>
      <c r="CF890" s="60"/>
      <c r="CG890" s="60"/>
      <c r="CH890" s="60"/>
      <c r="CI890" s="60"/>
      <c r="CJ890" s="60"/>
      <c r="CK890" s="60"/>
      <c r="CL890" s="60"/>
      <c r="CM890" s="60"/>
      <c r="CN890" s="60"/>
      <c r="CO890" s="60"/>
      <c r="CP890" s="60"/>
      <c r="CQ890" s="60"/>
      <c r="CR890" s="60"/>
      <c r="CS890" s="60"/>
      <c r="CT890" s="60"/>
      <c r="CU890" s="60"/>
      <c r="CV890" s="60"/>
      <c r="CW890" s="60"/>
      <c r="CX890" s="60"/>
      <c r="CY890" s="60"/>
      <c r="CZ890" s="60"/>
      <c r="DA890" s="60"/>
      <c r="DB890" s="60"/>
      <c r="DC890" s="60"/>
      <c r="DD890" s="60"/>
      <c r="DE890" s="60"/>
      <c r="DF890" s="60"/>
      <c r="DG890" s="60"/>
      <c r="DH890" s="60"/>
      <c r="DI890" s="60"/>
      <c r="DJ890" s="60"/>
      <c r="DK890" s="60"/>
      <c r="DL890" s="60"/>
      <c r="DM890" s="60"/>
      <c r="DN890" s="60"/>
      <c r="DO890" s="60"/>
      <c r="DP890" s="60"/>
      <c r="DQ890" s="60"/>
      <c r="DR890" s="60"/>
      <c r="DS890" s="60"/>
      <c r="DT890" s="60"/>
      <c r="DU890" s="60"/>
      <c r="DV890" s="60"/>
      <c r="DW890" s="60"/>
      <c r="DX890" s="60"/>
      <c r="DY890" s="60"/>
      <c r="DZ890" s="60"/>
      <c r="EA890" s="60"/>
      <c r="EB890" s="60"/>
      <c r="EC890" s="60"/>
      <c r="ED890" s="60"/>
      <c r="EE890" s="60"/>
      <c r="EF890" s="60"/>
      <c r="EG890" s="60"/>
      <c r="EH890" s="60"/>
      <c r="EI890" s="60"/>
      <c r="EJ890" s="60"/>
      <c r="EK890" s="60"/>
      <c r="EL890" s="60"/>
      <c r="EM890" s="60"/>
      <c r="EN890" s="60"/>
      <c r="EO890" s="60"/>
      <c r="EP890" s="60"/>
      <c r="EQ890" s="60"/>
      <c r="ER890" s="60"/>
      <c r="ES890" s="60"/>
      <c r="ET890" s="60"/>
      <c r="EU890" s="60"/>
      <c r="EV890" s="60"/>
      <c r="EW890" s="60"/>
      <c r="EX890" s="60"/>
      <c r="EY890" s="60"/>
      <c r="EZ890" s="60"/>
      <c r="FA890" s="60"/>
      <c r="FB890" s="60"/>
      <c r="FC890" s="60"/>
      <c r="FD890" s="60"/>
      <c r="FE890" s="60"/>
      <c r="FF890" s="60"/>
      <c r="FG890" s="60"/>
      <c r="FH890" s="60"/>
      <c r="FI890" s="60"/>
      <c r="FJ890" s="60"/>
      <c r="FK890" s="60"/>
      <c r="FL890" s="60"/>
      <c r="FM890" s="60"/>
      <c r="FN890" s="60"/>
      <c r="FO890" s="60"/>
      <c r="FP890" s="60"/>
      <c r="FQ890" s="60"/>
      <c r="FR890" s="60"/>
      <c r="FS890" s="60"/>
      <c r="FT890" s="60"/>
      <c r="FU890" s="60"/>
      <c r="FV890" s="60"/>
      <c r="FW890" s="60"/>
      <c r="FX890" s="60"/>
      <c r="FY890" s="60"/>
      <c r="FZ890" s="60"/>
      <c r="GA890" s="60"/>
      <c r="GB890" s="60"/>
      <c r="GC890" s="60"/>
      <c r="GD890" s="60"/>
      <c r="GE890" s="60"/>
      <c r="GF890" s="60"/>
      <c r="GG890" s="60"/>
      <c r="GH890" s="60"/>
      <c r="GI890" s="60"/>
      <c r="GJ890" s="60"/>
      <c r="GK890" s="60"/>
      <c r="GL890" s="60"/>
      <c r="GM890" s="60"/>
      <c r="GN890" s="60"/>
      <c r="GO890" s="60"/>
      <c r="GP890" s="60"/>
      <c r="GQ890" s="60"/>
      <c r="GR890" s="60"/>
      <c r="GS890" s="60"/>
      <c r="GT890" s="60"/>
      <c r="GU890" s="60"/>
      <c r="GV890" s="60"/>
      <c r="GW890" s="60"/>
      <c r="GX890" s="60"/>
      <c r="GY890" s="60"/>
      <c r="GZ890" s="60"/>
      <c r="HA890" s="60"/>
      <c r="HB890" s="60"/>
      <c r="HC890" s="60"/>
      <c r="HD890" s="60"/>
      <c r="HE890" s="60"/>
      <c r="HF890" s="60"/>
      <c r="HG890" s="60"/>
      <c r="HH890" s="60"/>
      <c r="HI890" s="60"/>
      <c r="HJ890" s="60"/>
      <c r="HK890" s="60"/>
      <c r="HL890" s="60"/>
      <c r="HM890" s="60"/>
      <c r="HN890" s="60"/>
      <c r="HO890" s="60"/>
      <c r="HP890" s="60"/>
      <c r="HQ890" s="60"/>
      <c r="HR890" s="60"/>
      <c r="HS890" s="60"/>
      <c r="HT890" s="60"/>
      <c r="HU890" s="60"/>
      <c r="HV890" s="60"/>
      <c r="HW890" s="60"/>
      <c r="HX890" s="60"/>
      <c r="HY890" s="60"/>
      <c r="HZ890" s="60"/>
      <c r="IA890" s="60"/>
      <c r="IB890" s="60"/>
      <c r="IC890" s="60"/>
      <c r="ID890" s="60"/>
    </row>
    <row r="891" spans="1:238" s="59" customFormat="1" ht="38.25">
      <c r="A891" s="72"/>
      <c r="B891" s="115" t="s">
        <v>961</v>
      </c>
      <c r="C891" s="74">
        <v>2021</v>
      </c>
      <c r="D891" s="74">
        <v>0.4</v>
      </c>
      <c r="E891" s="123"/>
      <c r="F891" s="74">
        <v>250</v>
      </c>
      <c r="G891" s="75">
        <v>27908.78</v>
      </c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/>
      <c r="AZ891" s="60"/>
      <c r="BA891" s="60"/>
      <c r="BB891" s="60"/>
      <c r="BC891" s="60"/>
      <c r="BD891" s="60"/>
      <c r="BE891" s="60"/>
      <c r="BF891" s="60"/>
      <c r="BG891" s="60"/>
      <c r="BH891" s="60"/>
      <c r="BI891" s="60"/>
      <c r="BJ891" s="60"/>
      <c r="BK891" s="60"/>
      <c r="BL891" s="60"/>
      <c r="BM891" s="60"/>
      <c r="BN891" s="60"/>
      <c r="BO891" s="60"/>
      <c r="BP891" s="60"/>
      <c r="BQ891" s="60"/>
      <c r="BR891" s="60"/>
      <c r="BS891" s="60"/>
      <c r="BT891" s="60"/>
      <c r="BU891" s="60"/>
      <c r="BV891" s="60"/>
      <c r="BW891" s="60"/>
      <c r="BX891" s="60"/>
      <c r="BY891" s="60"/>
      <c r="BZ891" s="60"/>
      <c r="CA891" s="60"/>
      <c r="CB891" s="60"/>
      <c r="CC891" s="60"/>
      <c r="CD891" s="60"/>
      <c r="CE891" s="60"/>
      <c r="CF891" s="60"/>
      <c r="CG891" s="60"/>
      <c r="CH891" s="60"/>
      <c r="CI891" s="60"/>
      <c r="CJ891" s="60"/>
      <c r="CK891" s="60"/>
      <c r="CL891" s="60"/>
      <c r="CM891" s="60"/>
      <c r="CN891" s="60"/>
      <c r="CO891" s="60"/>
      <c r="CP891" s="60"/>
      <c r="CQ891" s="60"/>
      <c r="CR891" s="60"/>
      <c r="CS891" s="60"/>
      <c r="CT891" s="60"/>
      <c r="CU891" s="60"/>
      <c r="CV891" s="60"/>
      <c r="CW891" s="60"/>
      <c r="CX891" s="60"/>
      <c r="CY891" s="60"/>
      <c r="CZ891" s="60"/>
      <c r="DA891" s="60"/>
      <c r="DB891" s="60"/>
      <c r="DC891" s="60"/>
      <c r="DD891" s="60"/>
      <c r="DE891" s="60"/>
      <c r="DF891" s="60"/>
      <c r="DG891" s="60"/>
      <c r="DH891" s="60"/>
      <c r="DI891" s="60"/>
      <c r="DJ891" s="60"/>
      <c r="DK891" s="60"/>
      <c r="DL891" s="60"/>
      <c r="DM891" s="60"/>
      <c r="DN891" s="60"/>
      <c r="DO891" s="60"/>
      <c r="DP891" s="60"/>
      <c r="DQ891" s="60"/>
      <c r="DR891" s="60"/>
      <c r="DS891" s="60"/>
      <c r="DT891" s="60"/>
      <c r="DU891" s="60"/>
      <c r="DV891" s="60"/>
      <c r="DW891" s="60"/>
      <c r="DX891" s="60"/>
      <c r="DY891" s="60"/>
      <c r="DZ891" s="60"/>
      <c r="EA891" s="60"/>
      <c r="EB891" s="60"/>
      <c r="EC891" s="60"/>
      <c r="ED891" s="60"/>
      <c r="EE891" s="60"/>
      <c r="EF891" s="60"/>
      <c r="EG891" s="60"/>
      <c r="EH891" s="60"/>
      <c r="EI891" s="60"/>
      <c r="EJ891" s="60"/>
      <c r="EK891" s="60"/>
      <c r="EL891" s="60"/>
      <c r="EM891" s="60"/>
      <c r="EN891" s="60"/>
      <c r="EO891" s="60"/>
      <c r="EP891" s="60"/>
      <c r="EQ891" s="60"/>
      <c r="ER891" s="60"/>
      <c r="ES891" s="60"/>
      <c r="ET891" s="60"/>
      <c r="EU891" s="60"/>
      <c r="EV891" s="60"/>
      <c r="EW891" s="60"/>
      <c r="EX891" s="60"/>
      <c r="EY891" s="60"/>
      <c r="EZ891" s="60"/>
      <c r="FA891" s="60"/>
      <c r="FB891" s="60"/>
      <c r="FC891" s="60"/>
      <c r="FD891" s="60"/>
      <c r="FE891" s="60"/>
      <c r="FF891" s="60"/>
      <c r="FG891" s="60"/>
      <c r="FH891" s="60"/>
      <c r="FI891" s="60"/>
      <c r="FJ891" s="60"/>
      <c r="FK891" s="60"/>
      <c r="FL891" s="60"/>
      <c r="FM891" s="60"/>
      <c r="FN891" s="60"/>
      <c r="FO891" s="60"/>
      <c r="FP891" s="60"/>
      <c r="FQ891" s="60"/>
      <c r="FR891" s="60"/>
      <c r="FS891" s="60"/>
      <c r="FT891" s="60"/>
      <c r="FU891" s="60"/>
      <c r="FV891" s="60"/>
      <c r="FW891" s="60"/>
      <c r="FX891" s="60"/>
      <c r="FY891" s="60"/>
      <c r="FZ891" s="60"/>
      <c r="GA891" s="60"/>
      <c r="GB891" s="60"/>
      <c r="GC891" s="60"/>
      <c r="GD891" s="60"/>
      <c r="GE891" s="60"/>
      <c r="GF891" s="60"/>
      <c r="GG891" s="60"/>
      <c r="GH891" s="60"/>
      <c r="GI891" s="60"/>
      <c r="GJ891" s="60"/>
      <c r="GK891" s="60"/>
      <c r="GL891" s="60"/>
      <c r="GM891" s="60"/>
      <c r="GN891" s="60"/>
      <c r="GO891" s="60"/>
      <c r="GP891" s="60"/>
      <c r="GQ891" s="60"/>
      <c r="GR891" s="60"/>
      <c r="GS891" s="60"/>
      <c r="GT891" s="60"/>
      <c r="GU891" s="60"/>
      <c r="GV891" s="60"/>
      <c r="GW891" s="60"/>
      <c r="GX891" s="60"/>
      <c r="GY891" s="60"/>
      <c r="GZ891" s="60"/>
      <c r="HA891" s="60"/>
      <c r="HB891" s="60"/>
      <c r="HC891" s="60"/>
      <c r="HD891" s="60"/>
      <c r="HE891" s="60"/>
      <c r="HF891" s="60"/>
      <c r="HG891" s="60"/>
      <c r="HH891" s="60"/>
      <c r="HI891" s="60"/>
      <c r="HJ891" s="60"/>
      <c r="HK891" s="60"/>
      <c r="HL891" s="60"/>
      <c r="HM891" s="60"/>
      <c r="HN891" s="60"/>
      <c r="HO891" s="60"/>
      <c r="HP891" s="60"/>
      <c r="HQ891" s="60"/>
      <c r="HR891" s="60"/>
      <c r="HS891" s="60"/>
      <c r="HT891" s="60"/>
      <c r="HU891" s="60"/>
      <c r="HV891" s="60"/>
      <c r="HW891" s="60"/>
      <c r="HX891" s="60"/>
      <c r="HY891" s="60"/>
      <c r="HZ891" s="60"/>
      <c r="IA891" s="60"/>
      <c r="IB891" s="60"/>
      <c r="IC891" s="60"/>
      <c r="ID891" s="60"/>
    </row>
    <row r="892" spans="1:238" s="59" customFormat="1" ht="38.25">
      <c r="A892" s="72"/>
      <c r="B892" s="115" t="s">
        <v>962</v>
      </c>
      <c r="C892" s="74">
        <v>2021</v>
      </c>
      <c r="D892" s="74">
        <v>0.4</v>
      </c>
      <c r="E892" s="123"/>
      <c r="F892" s="74">
        <v>90</v>
      </c>
      <c r="G892" s="75">
        <v>20175.55</v>
      </c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/>
      <c r="AZ892" s="60"/>
      <c r="BA892" s="60"/>
      <c r="BB892" s="60"/>
      <c r="BC892" s="60"/>
      <c r="BD892" s="60"/>
      <c r="BE892" s="60"/>
      <c r="BF892" s="60"/>
      <c r="BG892" s="60"/>
      <c r="BH892" s="60"/>
      <c r="BI892" s="60"/>
      <c r="BJ892" s="60"/>
      <c r="BK892" s="60"/>
      <c r="BL892" s="60"/>
      <c r="BM892" s="60"/>
      <c r="BN892" s="60"/>
      <c r="BO892" s="60"/>
      <c r="BP892" s="60"/>
      <c r="BQ892" s="60"/>
      <c r="BR892" s="60"/>
      <c r="BS892" s="60"/>
      <c r="BT892" s="60"/>
      <c r="BU892" s="60"/>
      <c r="BV892" s="60"/>
      <c r="BW892" s="60"/>
      <c r="BX892" s="60"/>
      <c r="BY892" s="60"/>
      <c r="BZ892" s="60"/>
      <c r="CA892" s="60"/>
      <c r="CB892" s="60"/>
      <c r="CC892" s="60"/>
      <c r="CD892" s="60"/>
      <c r="CE892" s="60"/>
      <c r="CF892" s="60"/>
      <c r="CG892" s="60"/>
      <c r="CH892" s="60"/>
      <c r="CI892" s="60"/>
      <c r="CJ892" s="60"/>
      <c r="CK892" s="60"/>
      <c r="CL892" s="60"/>
      <c r="CM892" s="60"/>
      <c r="CN892" s="60"/>
      <c r="CO892" s="60"/>
      <c r="CP892" s="60"/>
      <c r="CQ892" s="60"/>
      <c r="CR892" s="60"/>
      <c r="CS892" s="60"/>
      <c r="CT892" s="60"/>
      <c r="CU892" s="60"/>
      <c r="CV892" s="60"/>
      <c r="CW892" s="60"/>
      <c r="CX892" s="60"/>
      <c r="CY892" s="60"/>
      <c r="CZ892" s="60"/>
      <c r="DA892" s="60"/>
      <c r="DB892" s="60"/>
      <c r="DC892" s="60"/>
      <c r="DD892" s="60"/>
      <c r="DE892" s="60"/>
      <c r="DF892" s="60"/>
      <c r="DG892" s="60"/>
      <c r="DH892" s="60"/>
      <c r="DI892" s="60"/>
      <c r="DJ892" s="60"/>
      <c r="DK892" s="60"/>
      <c r="DL892" s="60"/>
      <c r="DM892" s="60"/>
      <c r="DN892" s="60"/>
      <c r="DO892" s="60"/>
      <c r="DP892" s="60"/>
      <c r="DQ892" s="60"/>
      <c r="DR892" s="60"/>
      <c r="DS892" s="60"/>
      <c r="DT892" s="60"/>
      <c r="DU892" s="60"/>
      <c r="DV892" s="60"/>
      <c r="DW892" s="60"/>
      <c r="DX892" s="60"/>
      <c r="DY892" s="60"/>
      <c r="DZ892" s="60"/>
      <c r="EA892" s="60"/>
      <c r="EB892" s="60"/>
      <c r="EC892" s="60"/>
      <c r="ED892" s="60"/>
      <c r="EE892" s="60"/>
      <c r="EF892" s="60"/>
      <c r="EG892" s="60"/>
      <c r="EH892" s="60"/>
      <c r="EI892" s="60"/>
      <c r="EJ892" s="60"/>
      <c r="EK892" s="60"/>
      <c r="EL892" s="60"/>
      <c r="EM892" s="60"/>
      <c r="EN892" s="60"/>
      <c r="EO892" s="60"/>
      <c r="EP892" s="60"/>
      <c r="EQ892" s="60"/>
      <c r="ER892" s="60"/>
      <c r="ES892" s="60"/>
      <c r="ET892" s="60"/>
      <c r="EU892" s="60"/>
      <c r="EV892" s="60"/>
      <c r="EW892" s="60"/>
      <c r="EX892" s="60"/>
      <c r="EY892" s="60"/>
      <c r="EZ892" s="60"/>
      <c r="FA892" s="60"/>
      <c r="FB892" s="60"/>
      <c r="FC892" s="60"/>
      <c r="FD892" s="60"/>
      <c r="FE892" s="60"/>
      <c r="FF892" s="60"/>
      <c r="FG892" s="60"/>
      <c r="FH892" s="60"/>
      <c r="FI892" s="60"/>
      <c r="FJ892" s="60"/>
      <c r="FK892" s="60"/>
      <c r="FL892" s="60"/>
      <c r="FM892" s="60"/>
      <c r="FN892" s="60"/>
      <c r="FO892" s="60"/>
      <c r="FP892" s="60"/>
      <c r="FQ892" s="60"/>
      <c r="FR892" s="60"/>
      <c r="FS892" s="60"/>
      <c r="FT892" s="60"/>
      <c r="FU892" s="60"/>
      <c r="FV892" s="60"/>
      <c r="FW892" s="60"/>
      <c r="FX892" s="60"/>
      <c r="FY892" s="60"/>
      <c r="FZ892" s="60"/>
      <c r="GA892" s="60"/>
      <c r="GB892" s="60"/>
      <c r="GC892" s="60"/>
      <c r="GD892" s="60"/>
      <c r="GE892" s="60"/>
      <c r="GF892" s="60"/>
      <c r="GG892" s="60"/>
      <c r="GH892" s="60"/>
      <c r="GI892" s="60"/>
      <c r="GJ892" s="60"/>
      <c r="GK892" s="60"/>
      <c r="GL892" s="60"/>
      <c r="GM892" s="60"/>
      <c r="GN892" s="60"/>
      <c r="GO892" s="60"/>
      <c r="GP892" s="60"/>
      <c r="GQ892" s="60"/>
      <c r="GR892" s="60"/>
      <c r="GS892" s="60"/>
      <c r="GT892" s="60"/>
      <c r="GU892" s="60"/>
      <c r="GV892" s="60"/>
      <c r="GW892" s="60"/>
      <c r="GX892" s="60"/>
      <c r="GY892" s="60"/>
      <c r="GZ892" s="60"/>
      <c r="HA892" s="60"/>
      <c r="HB892" s="60"/>
      <c r="HC892" s="60"/>
      <c r="HD892" s="60"/>
      <c r="HE892" s="60"/>
      <c r="HF892" s="60"/>
      <c r="HG892" s="60"/>
      <c r="HH892" s="60"/>
      <c r="HI892" s="60"/>
      <c r="HJ892" s="60"/>
      <c r="HK892" s="60"/>
      <c r="HL892" s="60"/>
      <c r="HM892" s="60"/>
      <c r="HN892" s="60"/>
      <c r="HO892" s="60"/>
      <c r="HP892" s="60"/>
      <c r="HQ892" s="60"/>
      <c r="HR892" s="60"/>
      <c r="HS892" s="60"/>
      <c r="HT892" s="60"/>
      <c r="HU892" s="60"/>
      <c r="HV892" s="60"/>
      <c r="HW892" s="60"/>
      <c r="HX892" s="60"/>
      <c r="HY892" s="60"/>
      <c r="HZ892" s="60"/>
      <c r="IA892" s="60"/>
      <c r="IB892" s="60"/>
      <c r="IC892" s="60"/>
      <c r="ID892" s="60"/>
    </row>
    <row r="893" spans="1:238" s="59" customFormat="1" ht="38.25">
      <c r="A893" s="72"/>
      <c r="B893" s="115" t="s">
        <v>963</v>
      </c>
      <c r="C893" s="74">
        <v>2021</v>
      </c>
      <c r="D893" s="74">
        <v>0.4</v>
      </c>
      <c r="E893" s="123"/>
      <c r="F893" s="74">
        <v>75</v>
      </c>
      <c r="G893" s="75">
        <v>32132.55</v>
      </c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  <c r="BA893" s="60"/>
      <c r="BB893" s="60"/>
      <c r="BC893" s="60"/>
      <c r="BD893" s="60"/>
      <c r="BE893" s="60"/>
      <c r="BF893" s="60"/>
      <c r="BG893" s="60"/>
      <c r="BH893" s="60"/>
      <c r="BI893" s="60"/>
      <c r="BJ893" s="60"/>
      <c r="BK893" s="60"/>
      <c r="BL893" s="60"/>
      <c r="BM893" s="60"/>
      <c r="BN893" s="60"/>
      <c r="BO893" s="60"/>
      <c r="BP893" s="60"/>
      <c r="BQ893" s="60"/>
      <c r="BR893" s="60"/>
      <c r="BS893" s="60"/>
      <c r="BT893" s="60"/>
      <c r="BU893" s="60"/>
      <c r="BV893" s="60"/>
      <c r="BW893" s="60"/>
      <c r="BX893" s="60"/>
      <c r="BY893" s="60"/>
      <c r="BZ893" s="60"/>
      <c r="CA893" s="60"/>
      <c r="CB893" s="60"/>
      <c r="CC893" s="60"/>
      <c r="CD893" s="60"/>
      <c r="CE893" s="60"/>
      <c r="CF893" s="60"/>
      <c r="CG893" s="60"/>
      <c r="CH893" s="60"/>
      <c r="CI893" s="60"/>
      <c r="CJ893" s="60"/>
      <c r="CK893" s="60"/>
      <c r="CL893" s="60"/>
      <c r="CM893" s="60"/>
      <c r="CN893" s="60"/>
      <c r="CO893" s="60"/>
      <c r="CP893" s="60"/>
      <c r="CQ893" s="60"/>
      <c r="CR893" s="60"/>
      <c r="CS893" s="60"/>
      <c r="CT893" s="60"/>
      <c r="CU893" s="60"/>
      <c r="CV893" s="60"/>
      <c r="CW893" s="60"/>
      <c r="CX893" s="60"/>
      <c r="CY893" s="60"/>
      <c r="CZ893" s="60"/>
      <c r="DA893" s="60"/>
      <c r="DB893" s="60"/>
      <c r="DC893" s="60"/>
      <c r="DD893" s="60"/>
      <c r="DE893" s="60"/>
      <c r="DF893" s="60"/>
      <c r="DG893" s="60"/>
      <c r="DH893" s="60"/>
      <c r="DI893" s="60"/>
      <c r="DJ893" s="60"/>
      <c r="DK893" s="60"/>
      <c r="DL893" s="60"/>
      <c r="DM893" s="60"/>
      <c r="DN893" s="60"/>
      <c r="DO893" s="60"/>
      <c r="DP893" s="60"/>
      <c r="DQ893" s="60"/>
      <c r="DR893" s="60"/>
      <c r="DS893" s="60"/>
      <c r="DT893" s="60"/>
      <c r="DU893" s="60"/>
      <c r="DV893" s="60"/>
      <c r="DW893" s="60"/>
      <c r="DX893" s="60"/>
      <c r="DY893" s="60"/>
      <c r="DZ893" s="60"/>
      <c r="EA893" s="60"/>
      <c r="EB893" s="60"/>
      <c r="EC893" s="60"/>
      <c r="ED893" s="60"/>
      <c r="EE893" s="60"/>
      <c r="EF893" s="60"/>
      <c r="EG893" s="60"/>
      <c r="EH893" s="60"/>
      <c r="EI893" s="60"/>
      <c r="EJ893" s="60"/>
      <c r="EK893" s="60"/>
      <c r="EL893" s="60"/>
      <c r="EM893" s="60"/>
      <c r="EN893" s="60"/>
      <c r="EO893" s="60"/>
      <c r="EP893" s="60"/>
      <c r="EQ893" s="60"/>
      <c r="ER893" s="60"/>
      <c r="ES893" s="60"/>
      <c r="ET893" s="60"/>
      <c r="EU893" s="60"/>
      <c r="EV893" s="60"/>
      <c r="EW893" s="60"/>
      <c r="EX893" s="60"/>
      <c r="EY893" s="60"/>
      <c r="EZ893" s="60"/>
      <c r="FA893" s="60"/>
      <c r="FB893" s="60"/>
      <c r="FC893" s="60"/>
      <c r="FD893" s="60"/>
      <c r="FE893" s="60"/>
      <c r="FF893" s="60"/>
      <c r="FG893" s="60"/>
      <c r="FH893" s="60"/>
      <c r="FI893" s="60"/>
      <c r="FJ893" s="60"/>
      <c r="FK893" s="60"/>
      <c r="FL893" s="60"/>
      <c r="FM893" s="60"/>
      <c r="FN893" s="60"/>
      <c r="FO893" s="60"/>
      <c r="FP893" s="60"/>
      <c r="FQ893" s="60"/>
      <c r="FR893" s="60"/>
      <c r="FS893" s="60"/>
      <c r="FT893" s="60"/>
      <c r="FU893" s="60"/>
      <c r="FV893" s="60"/>
      <c r="FW893" s="60"/>
      <c r="FX893" s="60"/>
      <c r="FY893" s="60"/>
      <c r="FZ893" s="60"/>
      <c r="GA893" s="60"/>
      <c r="GB893" s="60"/>
      <c r="GC893" s="60"/>
      <c r="GD893" s="60"/>
      <c r="GE893" s="60"/>
      <c r="GF893" s="60"/>
      <c r="GG893" s="60"/>
      <c r="GH893" s="60"/>
      <c r="GI893" s="60"/>
      <c r="GJ893" s="60"/>
      <c r="GK893" s="60"/>
      <c r="GL893" s="60"/>
      <c r="GM893" s="60"/>
      <c r="GN893" s="60"/>
      <c r="GO893" s="60"/>
      <c r="GP893" s="60"/>
      <c r="GQ893" s="60"/>
      <c r="GR893" s="60"/>
      <c r="GS893" s="60"/>
      <c r="GT893" s="60"/>
      <c r="GU893" s="60"/>
      <c r="GV893" s="60"/>
      <c r="GW893" s="60"/>
      <c r="GX893" s="60"/>
      <c r="GY893" s="60"/>
      <c r="GZ893" s="60"/>
      <c r="HA893" s="60"/>
      <c r="HB893" s="60"/>
      <c r="HC893" s="60"/>
      <c r="HD893" s="60"/>
      <c r="HE893" s="60"/>
      <c r="HF893" s="60"/>
      <c r="HG893" s="60"/>
      <c r="HH893" s="60"/>
      <c r="HI893" s="60"/>
      <c r="HJ893" s="60"/>
      <c r="HK893" s="60"/>
      <c r="HL893" s="60"/>
      <c r="HM893" s="60"/>
      <c r="HN893" s="60"/>
      <c r="HO893" s="60"/>
      <c r="HP893" s="60"/>
      <c r="HQ893" s="60"/>
      <c r="HR893" s="60"/>
      <c r="HS893" s="60"/>
      <c r="HT893" s="60"/>
      <c r="HU893" s="60"/>
      <c r="HV893" s="60"/>
      <c r="HW893" s="60"/>
      <c r="HX893" s="60"/>
      <c r="HY893" s="60"/>
      <c r="HZ893" s="60"/>
      <c r="IA893" s="60"/>
      <c r="IB893" s="60"/>
      <c r="IC893" s="60"/>
      <c r="ID893" s="60"/>
    </row>
    <row r="894" spans="1:238" s="59" customFormat="1" ht="38.25">
      <c r="A894" s="72"/>
      <c r="B894" s="115" t="s">
        <v>964</v>
      </c>
      <c r="C894" s="74">
        <v>2021</v>
      </c>
      <c r="D894" s="74">
        <v>0.4</v>
      </c>
      <c r="E894" s="123"/>
      <c r="F894" s="74">
        <v>150</v>
      </c>
      <c r="G894" s="75">
        <v>61911</v>
      </c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  <c r="BG894" s="60"/>
      <c r="BH894" s="60"/>
      <c r="BI894" s="60"/>
      <c r="BJ894" s="60"/>
      <c r="BK894" s="60"/>
      <c r="BL894" s="60"/>
      <c r="BM894" s="60"/>
      <c r="BN894" s="60"/>
      <c r="BO894" s="60"/>
      <c r="BP894" s="60"/>
      <c r="BQ894" s="60"/>
      <c r="BR894" s="60"/>
      <c r="BS894" s="60"/>
      <c r="BT894" s="60"/>
      <c r="BU894" s="60"/>
      <c r="BV894" s="60"/>
      <c r="BW894" s="60"/>
      <c r="BX894" s="60"/>
      <c r="BY894" s="60"/>
      <c r="BZ894" s="60"/>
      <c r="CA894" s="60"/>
      <c r="CB894" s="60"/>
      <c r="CC894" s="60"/>
      <c r="CD894" s="60"/>
      <c r="CE894" s="60"/>
      <c r="CF894" s="60"/>
      <c r="CG894" s="60"/>
      <c r="CH894" s="60"/>
      <c r="CI894" s="60"/>
      <c r="CJ894" s="60"/>
      <c r="CK894" s="60"/>
      <c r="CL894" s="60"/>
      <c r="CM894" s="60"/>
      <c r="CN894" s="60"/>
      <c r="CO894" s="60"/>
      <c r="CP894" s="60"/>
      <c r="CQ894" s="60"/>
      <c r="CR894" s="60"/>
      <c r="CS894" s="60"/>
      <c r="CT894" s="60"/>
      <c r="CU894" s="60"/>
      <c r="CV894" s="60"/>
      <c r="CW894" s="60"/>
      <c r="CX894" s="60"/>
      <c r="CY894" s="60"/>
      <c r="CZ894" s="60"/>
      <c r="DA894" s="60"/>
      <c r="DB894" s="60"/>
      <c r="DC894" s="60"/>
      <c r="DD894" s="60"/>
      <c r="DE894" s="60"/>
      <c r="DF894" s="60"/>
      <c r="DG894" s="60"/>
      <c r="DH894" s="60"/>
      <c r="DI894" s="60"/>
      <c r="DJ894" s="60"/>
      <c r="DK894" s="60"/>
      <c r="DL894" s="60"/>
      <c r="DM894" s="60"/>
      <c r="DN894" s="60"/>
      <c r="DO894" s="60"/>
      <c r="DP894" s="60"/>
      <c r="DQ894" s="60"/>
      <c r="DR894" s="60"/>
      <c r="DS894" s="60"/>
      <c r="DT894" s="60"/>
      <c r="DU894" s="60"/>
      <c r="DV894" s="60"/>
      <c r="DW894" s="60"/>
      <c r="DX894" s="60"/>
      <c r="DY894" s="60"/>
      <c r="DZ894" s="60"/>
      <c r="EA894" s="60"/>
      <c r="EB894" s="60"/>
      <c r="EC894" s="60"/>
      <c r="ED894" s="60"/>
      <c r="EE894" s="60"/>
      <c r="EF894" s="60"/>
      <c r="EG894" s="60"/>
      <c r="EH894" s="60"/>
      <c r="EI894" s="60"/>
      <c r="EJ894" s="60"/>
      <c r="EK894" s="60"/>
      <c r="EL894" s="60"/>
      <c r="EM894" s="60"/>
      <c r="EN894" s="60"/>
      <c r="EO894" s="60"/>
      <c r="EP894" s="60"/>
      <c r="EQ894" s="60"/>
      <c r="ER894" s="60"/>
      <c r="ES894" s="60"/>
      <c r="ET894" s="60"/>
      <c r="EU894" s="60"/>
      <c r="EV894" s="60"/>
      <c r="EW894" s="60"/>
      <c r="EX894" s="60"/>
      <c r="EY894" s="60"/>
      <c r="EZ894" s="60"/>
      <c r="FA894" s="60"/>
      <c r="FB894" s="60"/>
      <c r="FC894" s="60"/>
      <c r="FD894" s="60"/>
      <c r="FE894" s="60"/>
      <c r="FF894" s="60"/>
      <c r="FG894" s="60"/>
      <c r="FH894" s="60"/>
      <c r="FI894" s="60"/>
      <c r="FJ894" s="60"/>
      <c r="FK894" s="60"/>
      <c r="FL894" s="60"/>
      <c r="FM894" s="60"/>
      <c r="FN894" s="60"/>
      <c r="FO894" s="60"/>
      <c r="FP894" s="60"/>
      <c r="FQ894" s="60"/>
      <c r="FR894" s="60"/>
      <c r="FS894" s="60"/>
      <c r="FT894" s="60"/>
      <c r="FU894" s="60"/>
      <c r="FV894" s="60"/>
      <c r="FW894" s="60"/>
      <c r="FX894" s="60"/>
      <c r="FY894" s="60"/>
      <c r="FZ894" s="60"/>
      <c r="GA894" s="60"/>
      <c r="GB894" s="60"/>
      <c r="GC894" s="60"/>
      <c r="GD894" s="60"/>
      <c r="GE894" s="60"/>
      <c r="GF894" s="60"/>
      <c r="GG894" s="60"/>
      <c r="GH894" s="60"/>
      <c r="GI894" s="60"/>
      <c r="GJ894" s="60"/>
      <c r="GK894" s="60"/>
      <c r="GL894" s="60"/>
      <c r="GM894" s="60"/>
      <c r="GN894" s="60"/>
      <c r="GO894" s="60"/>
      <c r="GP894" s="60"/>
      <c r="GQ894" s="60"/>
      <c r="GR894" s="60"/>
      <c r="GS894" s="60"/>
      <c r="GT894" s="60"/>
      <c r="GU894" s="60"/>
      <c r="GV894" s="60"/>
      <c r="GW894" s="60"/>
      <c r="GX894" s="60"/>
      <c r="GY894" s="60"/>
      <c r="GZ894" s="60"/>
      <c r="HA894" s="60"/>
      <c r="HB894" s="60"/>
      <c r="HC894" s="60"/>
      <c r="HD894" s="60"/>
      <c r="HE894" s="60"/>
      <c r="HF894" s="60"/>
      <c r="HG894" s="60"/>
      <c r="HH894" s="60"/>
      <c r="HI894" s="60"/>
      <c r="HJ894" s="60"/>
      <c r="HK894" s="60"/>
      <c r="HL894" s="60"/>
      <c r="HM894" s="60"/>
      <c r="HN894" s="60"/>
      <c r="HO894" s="60"/>
      <c r="HP894" s="60"/>
      <c r="HQ894" s="60"/>
      <c r="HR894" s="60"/>
      <c r="HS894" s="60"/>
      <c r="HT894" s="60"/>
      <c r="HU894" s="60"/>
      <c r="HV894" s="60"/>
      <c r="HW894" s="60"/>
      <c r="HX894" s="60"/>
      <c r="HY894" s="60"/>
      <c r="HZ894" s="60"/>
      <c r="IA894" s="60"/>
      <c r="IB894" s="60"/>
      <c r="IC894" s="60"/>
      <c r="ID894" s="60"/>
    </row>
    <row r="895" spans="1:238" s="59" customFormat="1" ht="51">
      <c r="A895" s="72"/>
      <c r="B895" s="115" t="s">
        <v>965</v>
      </c>
      <c r="C895" s="74">
        <v>2021</v>
      </c>
      <c r="D895" s="74">
        <v>0.4</v>
      </c>
      <c r="E895" s="123"/>
      <c r="F895" s="74">
        <v>150</v>
      </c>
      <c r="G895" s="75">
        <v>15305</v>
      </c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  <c r="BG895" s="60"/>
      <c r="BH895" s="60"/>
      <c r="BI895" s="60"/>
      <c r="BJ895" s="60"/>
      <c r="BK895" s="60"/>
      <c r="BL895" s="60"/>
      <c r="BM895" s="60"/>
      <c r="BN895" s="60"/>
      <c r="BO895" s="60"/>
      <c r="BP895" s="60"/>
      <c r="BQ895" s="60"/>
      <c r="BR895" s="60"/>
      <c r="BS895" s="60"/>
      <c r="BT895" s="60"/>
      <c r="BU895" s="60"/>
      <c r="BV895" s="60"/>
      <c r="BW895" s="60"/>
      <c r="BX895" s="60"/>
      <c r="BY895" s="60"/>
      <c r="BZ895" s="60"/>
      <c r="CA895" s="60"/>
      <c r="CB895" s="60"/>
      <c r="CC895" s="60"/>
      <c r="CD895" s="60"/>
      <c r="CE895" s="60"/>
      <c r="CF895" s="60"/>
      <c r="CG895" s="60"/>
      <c r="CH895" s="60"/>
      <c r="CI895" s="60"/>
      <c r="CJ895" s="60"/>
      <c r="CK895" s="60"/>
      <c r="CL895" s="60"/>
      <c r="CM895" s="60"/>
      <c r="CN895" s="60"/>
      <c r="CO895" s="60"/>
      <c r="CP895" s="60"/>
      <c r="CQ895" s="60"/>
      <c r="CR895" s="60"/>
      <c r="CS895" s="60"/>
      <c r="CT895" s="60"/>
      <c r="CU895" s="60"/>
      <c r="CV895" s="60"/>
      <c r="CW895" s="60"/>
      <c r="CX895" s="60"/>
      <c r="CY895" s="60"/>
      <c r="CZ895" s="60"/>
      <c r="DA895" s="60"/>
      <c r="DB895" s="60"/>
      <c r="DC895" s="60"/>
      <c r="DD895" s="60"/>
      <c r="DE895" s="60"/>
      <c r="DF895" s="60"/>
      <c r="DG895" s="60"/>
      <c r="DH895" s="60"/>
      <c r="DI895" s="60"/>
      <c r="DJ895" s="60"/>
      <c r="DK895" s="60"/>
      <c r="DL895" s="60"/>
      <c r="DM895" s="60"/>
      <c r="DN895" s="60"/>
      <c r="DO895" s="60"/>
      <c r="DP895" s="60"/>
      <c r="DQ895" s="60"/>
      <c r="DR895" s="60"/>
      <c r="DS895" s="60"/>
      <c r="DT895" s="60"/>
      <c r="DU895" s="60"/>
      <c r="DV895" s="60"/>
      <c r="DW895" s="60"/>
      <c r="DX895" s="60"/>
      <c r="DY895" s="60"/>
      <c r="DZ895" s="60"/>
      <c r="EA895" s="60"/>
      <c r="EB895" s="60"/>
      <c r="EC895" s="60"/>
      <c r="ED895" s="60"/>
      <c r="EE895" s="60"/>
      <c r="EF895" s="60"/>
      <c r="EG895" s="60"/>
      <c r="EH895" s="60"/>
      <c r="EI895" s="60"/>
      <c r="EJ895" s="60"/>
      <c r="EK895" s="60"/>
      <c r="EL895" s="60"/>
      <c r="EM895" s="60"/>
      <c r="EN895" s="60"/>
      <c r="EO895" s="60"/>
      <c r="EP895" s="60"/>
      <c r="EQ895" s="60"/>
      <c r="ER895" s="60"/>
      <c r="ES895" s="60"/>
      <c r="ET895" s="60"/>
      <c r="EU895" s="60"/>
      <c r="EV895" s="60"/>
      <c r="EW895" s="60"/>
      <c r="EX895" s="60"/>
      <c r="EY895" s="60"/>
      <c r="EZ895" s="60"/>
      <c r="FA895" s="60"/>
      <c r="FB895" s="60"/>
      <c r="FC895" s="60"/>
      <c r="FD895" s="60"/>
      <c r="FE895" s="60"/>
      <c r="FF895" s="60"/>
      <c r="FG895" s="60"/>
      <c r="FH895" s="60"/>
      <c r="FI895" s="60"/>
      <c r="FJ895" s="60"/>
      <c r="FK895" s="60"/>
      <c r="FL895" s="60"/>
      <c r="FM895" s="60"/>
      <c r="FN895" s="60"/>
      <c r="FO895" s="60"/>
      <c r="FP895" s="60"/>
      <c r="FQ895" s="60"/>
      <c r="FR895" s="60"/>
      <c r="FS895" s="60"/>
      <c r="FT895" s="60"/>
      <c r="FU895" s="60"/>
      <c r="FV895" s="60"/>
      <c r="FW895" s="60"/>
      <c r="FX895" s="60"/>
      <c r="FY895" s="60"/>
      <c r="FZ895" s="60"/>
      <c r="GA895" s="60"/>
      <c r="GB895" s="60"/>
      <c r="GC895" s="60"/>
      <c r="GD895" s="60"/>
      <c r="GE895" s="60"/>
      <c r="GF895" s="60"/>
      <c r="GG895" s="60"/>
      <c r="GH895" s="60"/>
      <c r="GI895" s="60"/>
      <c r="GJ895" s="60"/>
      <c r="GK895" s="60"/>
      <c r="GL895" s="60"/>
      <c r="GM895" s="60"/>
      <c r="GN895" s="60"/>
      <c r="GO895" s="60"/>
      <c r="GP895" s="60"/>
      <c r="GQ895" s="60"/>
      <c r="GR895" s="60"/>
      <c r="GS895" s="60"/>
      <c r="GT895" s="60"/>
      <c r="GU895" s="60"/>
      <c r="GV895" s="60"/>
      <c r="GW895" s="60"/>
      <c r="GX895" s="60"/>
      <c r="GY895" s="60"/>
      <c r="GZ895" s="60"/>
      <c r="HA895" s="60"/>
      <c r="HB895" s="60"/>
      <c r="HC895" s="60"/>
      <c r="HD895" s="60"/>
      <c r="HE895" s="60"/>
      <c r="HF895" s="60"/>
      <c r="HG895" s="60"/>
      <c r="HH895" s="60"/>
      <c r="HI895" s="60"/>
      <c r="HJ895" s="60"/>
      <c r="HK895" s="60"/>
      <c r="HL895" s="60"/>
      <c r="HM895" s="60"/>
      <c r="HN895" s="60"/>
      <c r="HO895" s="60"/>
      <c r="HP895" s="60"/>
      <c r="HQ895" s="60"/>
      <c r="HR895" s="60"/>
      <c r="HS895" s="60"/>
      <c r="HT895" s="60"/>
      <c r="HU895" s="60"/>
      <c r="HV895" s="60"/>
      <c r="HW895" s="60"/>
      <c r="HX895" s="60"/>
      <c r="HY895" s="60"/>
      <c r="HZ895" s="60"/>
      <c r="IA895" s="60"/>
      <c r="IB895" s="60"/>
      <c r="IC895" s="60"/>
      <c r="ID895" s="60"/>
    </row>
    <row r="896" spans="1:238" s="59" customFormat="1" ht="12.75">
      <c r="A896" s="64" t="s">
        <v>636</v>
      </c>
      <c r="B896" s="109" t="s">
        <v>633</v>
      </c>
      <c r="C896" s="66"/>
      <c r="D896" s="66"/>
      <c r="E896" s="66"/>
      <c r="F896" s="66"/>
      <c r="G896" s="84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67"/>
      <c r="BW896" s="67"/>
      <c r="BX896" s="67"/>
      <c r="BY896" s="67"/>
      <c r="BZ896" s="67"/>
      <c r="CA896" s="67"/>
      <c r="CB896" s="67"/>
      <c r="CC896" s="67"/>
      <c r="CD896" s="67"/>
      <c r="CE896" s="67"/>
      <c r="CF896" s="67"/>
      <c r="CG896" s="67"/>
      <c r="CH896" s="67"/>
      <c r="CI896" s="67"/>
      <c r="CJ896" s="67"/>
      <c r="CK896" s="67"/>
      <c r="CL896" s="67"/>
      <c r="CM896" s="67"/>
      <c r="CN896" s="67"/>
      <c r="CO896" s="67"/>
      <c r="CP896" s="67"/>
      <c r="CQ896" s="67"/>
      <c r="CR896" s="67"/>
      <c r="CS896" s="67"/>
      <c r="CT896" s="67"/>
      <c r="CU896" s="67"/>
      <c r="CV896" s="67"/>
      <c r="CW896" s="67"/>
      <c r="CX896" s="67"/>
      <c r="CY896" s="67"/>
      <c r="CZ896" s="67"/>
      <c r="DA896" s="67"/>
      <c r="DB896" s="67"/>
      <c r="DC896" s="67"/>
      <c r="DD896" s="67"/>
      <c r="DE896" s="67"/>
      <c r="DF896" s="67"/>
      <c r="DG896" s="67"/>
      <c r="DH896" s="67"/>
      <c r="DI896" s="67"/>
      <c r="DJ896" s="67"/>
      <c r="DK896" s="67"/>
      <c r="DL896" s="67"/>
      <c r="DM896" s="67"/>
      <c r="DN896" s="67"/>
      <c r="DO896" s="67"/>
      <c r="DP896" s="67"/>
      <c r="DQ896" s="67"/>
      <c r="DR896" s="67"/>
      <c r="DS896" s="67"/>
      <c r="DT896" s="67"/>
      <c r="DU896" s="67"/>
      <c r="DV896" s="67"/>
      <c r="DW896" s="67"/>
      <c r="DX896" s="67"/>
      <c r="DY896" s="67"/>
      <c r="DZ896" s="67"/>
      <c r="EA896" s="67"/>
      <c r="EB896" s="67"/>
      <c r="EC896" s="67"/>
      <c r="ED896" s="67"/>
      <c r="EE896" s="67"/>
      <c r="EF896" s="67"/>
      <c r="EG896" s="67"/>
      <c r="EH896" s="67"/>
      <c r="EI896" s="67"/>
      <c r="EJ896" s="67"/>
      <c r="EK896" s="67"/>
      <c r="EL896" s="67"/>
      <c r="EM896" s="67"/>
      <c r="EN896" s="67"/>
      <c r="EO896" s="67"/>
      <c r="EP896" s="67"/>
      <c r="EQ896" s="67"/>
      <c r="ER896" s="67"/>
      <c r="ES896" s="67"/>
      <c r="ET896" s="67"/>
      <c r="EU896" s="67"/>
      <c r="EV896" s="67"/>
      <c r="EW896" s="67"/>
      <c r="EX896" s="67"/>
      <c r="EY896" s="67"/>
      <c r="EZ896" s="67"/>
      <c r="FA896" s="67"/>
      <c r="FB896" s="67"/>
      <c r="FC896" s="67"/>
      <c r="FD896" s="67"/>
      <c r="FE896" s="67"/>
      <c r="FF896" s="67"/>
      <c r="FG896" s="67"/>
      <c r="FH896" s="67"/>
      <c r="FI896" s="67"/>
      <c r="FJ896" s="67"/>
      <c r="FK896" s="67"/>
      <c r="FL896" s="67"/>
      <c r="FM896" s="67"/>
      <c r="FN896" s="67"/>
      <c r="FO896" s="67"/>
      <c r="FP896" s="67"/>
      <c r="FQ896" s="67"/>
      <c r="FR896" s="67"/>
      <c r="FS896" s="67"/>
      <c r="FT896" s="67"/>
      <c r="FU896" s="67"/>
      <c r="FV896" s="67"/>
      <c r="FW896" s="67"/>
      <c r="FX896" s="67"/>
      <c r="FY896" s="67"/>
      <c r="FZ896" s="67"/>
      <c r="GA896" s="67"/>
      <c r="GB896" s="67"/>
      <c r="GC896" s="67"/>
      <c r="GD896" s="67"/>
      <c r="GE896" s="67"/>
      <c r="GF896" s="67"/>
      <c r="GG896" s="67"/>
      <c r="GH896" s="67"/>
      <c r="GI896" s="67"/>
      <c r="GJ896" s="67"/>
      <c r="GK896" s="67"/>
      <c r="GL896" s="67"/>
      <c r="GM896" s="67"/>
      <c r="GN896" s="67"/>
      <c r="GO896" s="67"/>
      <c r="GP896" s="67"/>
      <c r="GQ896" s="67"/>
      <c r="GR896" s="67"/>
      <c r="GS896" s="67"/>
      <c r="GT896" s="67"/>
      <c r="GU896" s="67"/>
      <c r="GV896" s="67"/>
      <c r="GW896" s="67"/>
      <c r="GX896" s="67"/>
      <c r="GY896" s="67"/>
      <c r="GZ896" s="67"/>
      <c r="HA896" s="67"/>
      <c r="HB896" s="67"/>
      <c r="HC896" s="67"/>
      <c r="HD896" s="67"/>
      <c r="HE896" s="67"/>
      <c r="HF896" s="67"/>
      <c r="HG896" s="67"/>
      <c r="HH896" s="67"/>
      <c r="HI896" s="67"/>
      <c r="HJ896" s="67"/>
      <c r="HK896" s="67"/>
      <c r="HL896" s="67"/>
      <c r="HM896" s="67"/>
      <c r="HN896" s="67"/>
      <c r="HO896" s="67"/>
      <c r="HP896" s="67"/>
      <c r="HQ896" s="67"/>
      <c r="HR896" s="67"/>
      <c r="HS896" s="67"/>
      <c r="HT896" s="67"/>
      <c r="HU896" s="67"/>
      <c r="HV896" s="67"/>
      <c r="HW896" s="67"/>
      <c r="HX896" s="67"/>
      <c r="HY896" s="67"/>
      <c r="HZ896" s="67"/>
      <c r="IA896" s="67"/>
      <c r="IB896" s="67"/>
      <c r="IC896" s="67"/>
      <c r="ID896" s="67"/>
    </row>
    <row r="897" spans="2:7" ht="15">
      <c r="B897" s="61"/>
      <c r="F897" s="127"/>
      <c r="G897" s="127"/>
    </row>
    <row r="899" spans="1:7" ht="15">
      <c r="A899" s="61" t="s">
        <v>969</v>
      </c>
      <c r="G899" s="125" t="s">
        <v>970</v>
      </c>
    </row>
    <row r="900" ht="15">
      <c r="G900" s="125"/>
    </row>
    <row r="901" ht="15">
      <c r="G901" s="125"/>
    </row>
    <row r="902" spans="1:7" ht="15">
      <c r="A902" s="61" t="s">
        <v>659</v>
      </c>
      <c r="G902" s="125" t="s">
        <v>660</v>
      </c>
    </row>
  </sheetData>
  <sheetProtection/>
  <mergeCells count="2">
    <mergeCell ref="A7:G7"/>
    <mergeCell ref="A8:G8"/>
  </mergeCells>
  <printOptions/>
  <pageMargins left="0.7874015748031497" right="0.5905511811023623" top="0.1968503937007874" bottom="0.1968503937007874" header="0.31496062992125984" footer="0.31496062992125984"/>
  <pageSetup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Normal="85" zoomScaleSheetLayoutView="100" zoomScalePageLayoutView="0" workbookViewId="0" topLeftCell="A1">
      <selection activeCell="A8" sqref="A8:F8"/>
    </sheetView>
  </sheetViews>
  <sheetFormatPr defaultColWidth="9.00390625" defaultRowHeight="12.75"/>
  <cols>
    <col min="1" max="1" width="7.00390625" style="1" customWidth="1"/>
    <col min="2" max="2" width="33.375" style="1" customWidth="1"/>
    <col min="3" max="3" width="16.00390625" style="1" customWidth="1"/>
    <col min="4" max="4" width="17.875" style="1" customWidth="1"/>
    <col min="5" max="5" width="16.00390625" style="1" customWidth="1"/>
    <col min="6" max="6" width="18.25390625" style="1" customWidth="1"/>
    <col min="7" max="16384" width="9.125" style="1" customWidth="1"/>
  </cols>
  <sheetData>
    <row r="1" spans="6:8" ht="16.5" customHeight="1">
      <c r="F1" s="11" t="s">
        <v>647</v>
      </c>
      <c r="H1" s="21"/>
    </row>
    <row r="2" spans="6:8" ht="16.5" customHeight="1">
      <c r="F2" s="16" t="s">
        <v>57</v>
      </c>
      <c r="H2" s="22"/>
    </row>
    <row r="3" spans="6:8" ht="16.5" customHeight="1">
      <c r="F3" s="11" t="s">
        <v>58</v>
      </c>
      <c r="H3" s="21"/>
    </row>
    <row r="4" spans="6:8" ht="16.5" customHeight="1">
      <c r="F4" s="11" t="s">
        <v>59</v>
      </c>
      <c r="H4" s="21"/>
    </row>
    <row r="5" spans="6:8" ht="18.75">
      <c r="F5" s="11" t="s">
        <v>655</v>
      </c>
      <c r="H5" s="21"/>
    </row>
    <row r="8" spans="1:6" ht="15.75">
      <c r="A8" s="140" t="s">
        <v>643</v>
      </c>
      <c r="B8" s="140"/>
      <c r="C8" s="140"/>
      <c r="D8" s="140"/>
      <c r="E8" s="140"/>
      <c r="F8" s="140"/>
    </row>
    <row r="9" spans="1:6" ht="15.75">
      <c r="A9" s="140" t="s">
        <v>656</v>
      </c>
      <c r="B9" s="140"/>
      <c r="C9" s="140"/>
      <c r="D9" s="140"/>
      <c r="E9" s="140"/>
      <c r="F9" s="140"/>
    </row>
    <row r="10" spans="1:6" ht="32.25" customHeight="1">
      <c r="A10" s="141" t="s">
        <v>657</v>
      </c>
      <c r="B10" s="140"/>
      <c r="C10" s="140"/>
      <c r="D10" s="140"/>
      <c r="E10" s="140"/>
      <c r="F10" s="140"/>
    </row>
    <row r="11" spans="1:6" ht="13.5" customHeight="1">
      <c r="A11" s="141" t="s">
        <v>658</v>
      </c>
      <c r="B11" s="141"/>
      <c r="C11" s="141"/>
      <c r="D11" s="141"/>
      <c r="E11" s="141"/>
      <c r="F11" s="141"/>
    </row>
    <row r="12" spans="1:6" ht="13.5" customHeight="1">
      <c r="A12" s="2"/>
      <c r="B12" s="2"/>
      <c r="C12" s="2"/>
      <c r="D12" s="2"/>
      <c r="E12" s="2"/>
      <c r="F12" s="2"/>
    </row>
    <row r="13" spans="1:6" ht="15.75">
      <c r="A13" s="142" t="s">
        <v>0</v>
      </c>
      <c r="B13" s="144" t="s">
        <v>2</v>
      </c>
      <c r="C13" s="144" t="s">
        <v>506</v>
      </c>
      <c r="D13" s="144"/>
      <c r="E13" s="144"/>
      <c r="F13" s="144" t="s">
        <v>507</v>
      </c>
    </row>
    <row r="14" spans="1:6" ht="63">
      <c r="A14" s="143"/>
      <c r="B14" s="144"/>
      <c r="C14" s="40" t="s">
        <v>508</v>
      </c>
      <c r="D14" s="40" t="s">
        <v>509</v>
      </c>
      <c r="E14" s="40" t="s">
        <v>510</v>
      </c>
      <c r="F14" s="144"/>
    </row>
    <row r="15" spans="1:6" ht="15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48" customHeight="1">
      <c r="A16" s="3" t="s">
        <v>5</v>
      </c>
      <c r="B16" s="4" t="s">
        <v>511</v>
      </c>
      <c r="C16" s="42">
        <v>2830041.5666666664</v>
      </c>
      <c r="D16" s="5">
        <v>186</v>
      </c>
      <c r="E16" s="43">
        <v>11921.720000000001</v>
      </c>
      <c r="F16" s="43">
        <f>C16/D16</f>
        <v>15215.277240143369</v>
      </c>
    </row>
    <row r="17" spans="1:6" ht="48" customHeight="1">
      <c r="A17" s="3" t="s">
        <v>23</v>
      </c>
      <c r="B17" s="4" t="s">
        <v>644</v>
      </c>
      <c r="C17" s="44" t="s">
        <v>22</v>
      </c>
      <c r="D17" s="9" t="s">
        <v>22</v>
      </c>
      <c r="E17" s="10" t="s">
        <v>22</v>
      </c>
      <c r="F17" s="10" t="s">
        <v>22</v>
      </c>
    </row>
    <row r="18" spans="1:6" ht="159" customHeight="1">
      <c r="A18" s="7" t="s">
        <v>260</v>
      </c>
      <c r="B18" s="4" t="s">
        <v>645</v>
      </c>
      <c r="C18" s="42">
        <v>1255260.3723118277</v>
      </c>
      <c r="D18" s="5">
        <v>165</v>
      </c>
      <c r="E18" s="43">
        <v>4043.720000000001</v>
      </c>
      <c r="F18" s="43">
        <f>C18/D18</f>
        <v>7607.638620071683</v>
      </c>
    </row>
    <row r="19" spans="1:6" ht="112.5" customHeight="1">
      <c r="A19" s="7" t="s">
        <v>294</v>
      </c>
      <c r="B19" s="4" t="s">
        <v>646</v>
      </c>
      <c r="C19" s="42">
        <v>159760.41102150537</v>
      </c>
      <c r="D19" s="5">
        <v>21</v>
      </c>
      <c r="E19" s="43">
        <v>7878</v>
      </c>
      <c r="F19" s="43">
        <f>C19/D19</f>
        <v>7607.638620071684</v>
      </c>
    </row>
    <row r="20" spans="1:6" ht="15.75">
      <c r="A20" s="45"/>
      <c r="B20" s="46"/>
      <c r="C20" s="47"/>
      <c r="E20" s="29"/>
      <c r="F20" s="29"/>
    </row>
    <row r="21" spans="1:6" ht="15.75">
      <c r="A21" s="48"/>
      <c r="B21" s="46"/>
      <c r="C21" s="47"/>
      <c r="E21" s="29"/>
      <c r="F21" s="29"/>
    </row>
    <row r="22" spans="1:6" ht="15.75">
      <c r="A22" s="1" t="s">
        <v>659</v>
      </c>
      <c r="F22" s="11" t="s">
        <v>660</v>
      </c>
    </row>
    <row r="23" spans="1:6" ht="15.75">
      <c r="A23" s="140" t="s">
        <v>643</v>
      </c>
      <c r="B23" s="140"/>
      <c r="C23" s="140"/>
      <c r="D23" s="140"/>
      <c r="E23" s="140"/>
      <c r="F23" s="140"/>
    </row>
    <row r="24" spans="1:6" ht="15.75">
      <c r="A24" s="140" t="s">
        <v>656</v>
      </c>
      <c r="B24" s="140"/>
      <c r="C24" s="140"/>
      <c r="D24" s="140"/>
      <c r="E24" s="140"/>
      <c r="F24" s="140"/>
    </row>
    <row r="25" spans="1:6" ht="32.25" customHeight="1">
      <c r="A25" s="141" t="s">
        <v>661</v>
      </c>
      <c r="B25" s="141"/>
      <c r="C25" s="141"/>
      <c r="D25" s="141"/>
      <c r="E25" s="141"/>
      <c r="F25" s="141"/>
    </row>
    <row r="26" spans="1:6" ht="13.5" customHeight="1">
      <c r="A26" s="141" t="s">
        <v>658</v>
      </c>
      <c r="B26" s="141"/>
      <c r="C26" s="141"/>
      <c r="D26" s="141"/>
      <c r="E26" s="141"/>
      <c r="F26" s="141"/>
    </row>
    <row r="27" spans="1:6" ht="15.75">
      <c r="A27" s="2"/>
      <c r="B27" s="2"/>
      <c r="C27" s="2"/>
      <c r="D27" s="2"/>
      <c r="E27" s="2"/>
      <c r="F27" s="2"/>
    </row>
    <row r="28" spans="1:6" ht="15.75">
      <c r="A28" s="142" t="s">
        <v>0</v>
      </c>
      <c r="B28" s="144" t="s">
        <v>2</v>
      </c>
      <c r="C28" s="144" t="s">
        <v>506</v>
      </c>
      <c r="D28" s="144"/>
      <c r="E28" s="144"/>
      <c r="F28" s="144" t="s">
        <v>507</v>
      </c>
    </row>
    <row r="29" spans="1:6" ht="63">
      <c r="A29" s="143"/>
      <c r="B29" s="144"/>
      <c r="C29" s="40" t="s">
        <v>508</v>
      </c>
      <c r="D29" s="40" t="s">
        <v>509</v>
      </c>
      <c r="E29" s="40" t="s">
        <v>510</v>
      </c>
      <c r="F29" s="144"/>
    </row>
    <row r="30" spans="1:6" ht="15.75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ht="48" customHeight="1">
      <c r="A31" s="3" t="s">
        <v>5</v>
      </c>
      <c r="B31" s="4" t="s">
        <v>511</v>
      </c>
      <c r="C31" s="42">
        <v>2528463.1666666665</v>
      </c>
      <c r="D31" s="6">
        <v>227</v>
      </c>
      <c r="E31" s="6">
        <v>8202.2</v>
      </c>
      <c r="F31" s="43">
        <f>C31/D31</f>
        <v>11138.604258443465</v>
      </c>
    </row>
    <row r="32" spans="1:6" ht="48" customHeight="1">
      <c r="A32" s="3" t="s">
        <v>23</v>
      </c>
      <c r="B32" s="4" t="s">
        <v>644</v>
      </c>
      <c r="C32" s="8" t="s">
        <v>22</v>
      </c>
      <c r="D32" s="9" t="s">
        <v>22</v>
      </c>
      <c r="E32" s="10" t="s">
        <v>22</v>
      </c>
      <c r="F32" s="10" t="s">
        <v>22</v>
      </c>
    </row>
    <row r="33" spans="1:6" ht="159" customHeight="1">
      <c r="A33" s="7" t="s">
        <v>260</v>
      </c>
      <c r="B33" s="4" t="s">
        <v>645</v>
      </c>
      <c r="C33" s="42">
        <v>1163984.145007342</v>
      </c>
      <c r="D33" s="6">
        <v>209</v>
      </c>
      <c r="E33" s="6">
        <v>4341.1</v>
      </c>
      <c r="F33" s="43">
        <f>C33/D33</f>
        <v>5569.302129221733</v>
      </c>
    </row>
    <row r="34" spans="1:6" ht="112.5" customHeight="1">
      <c r="A34" s="7" t="s">
        <v>294</v>
      </c>
      <c r="B34" s="4" t="s">
        <v>646</v>
      </c>
      <c r="C34" s="42">
        <v>100247.43832599118</v>
      </c>
      <c r="D34" s="6">
        <v>18</v>
      </c>
      <c r="E34" s="6">
        <v>3861.1</v>
      </c>
      <c r="F34" s="43">
        <f>C34/D34</f>
        <v>5569.302129221733</v>
      </c>
    </row>
    <row r="35" spans="1:6" ht="15.75">
      <c r="A35" s="45"/>
      <c r="B35" s="46"/>
      <c r="C35" s="47"/>
      <c r="E35" s="29"/>
      <c r="F35" s="29"/>
    </row>
    <row r="36" spans="1:6" ht="15.75">
      <c r="A36" s="48"/>
      <c r="B36" s="46"/>
      <c r="C36" s="47"/>
      <c r="E36" s="29"/>
      <c r="F36" s="29"/>
    </row>
    <row r="37" spans="1:6" ht="15.75">
      <c r="A37" s="1" t="str">
        <f>A22</f>
        <v>Директор по экономике и финансам</v>
      </c>
      <c r="F37" s="11" t="str">
        <f>F22</f>
        <v>Н.Н. Усова</v>
      </c>
    </row>
    <row r="38" spans="1:6" ht="15.75">
      <c r="A38" s="140" t="s">
        <v>643</v>
      </c>
      <c r="B38" s="140"/>
      <c r="C38" s="140"/>
      <c r="D38" s="140"/>
      <c r="E38" s="140"/>
      <c r="F38" s="140"/>
    </row>
    <row r="39" spans="1:6" ht="15.75">
      <c r="A39" s="140" t="s">
        <v>656</v>
      </c>
      <c r="B39" s="140"/>
      <c r="C39" s="140"/>
      <c r="D39" s="140"/>
      <c r="E39" s="140"/>
      <c r="F39" s="140"/>
    </row>
    <row r="40" spans="1:6" ht="32.25" customHeight="1">
      <c r="A40" s="141" t="s">
        <v>662</v>
      </c>
      <c r="B40" s="141"/>
      <c r="C40" s="141"/>
      <c r="D40" s="141"/>
      <c r="E40" s="141"/>
      <c r="F40" s="141"/>
    </row>
    <row r="41" spans="1:6" ht="13.5" customHeight="1">
      <c r="A41" s="141" t="s">
        <v>658</v>
      </c>
      <c r="B41" s="141"/>
      <c r="C41" s="141"/>
      <c r="D41" s="141"/>
      <c r="E41" s="141"/>
      <c r="F41" s="141"/>
    </row>
    <row r="42" spans="1:6" ht="15.75">
      <c r="A42" s="2"/>
      <c r="B42" s="2"/>
      <c r="C42" s="2"/>
      <c r="D42" s="2"/>
      <c r="E42" s="2"/>
      <c r="F42" s="2"/>
    </row>
    <row r="43" spans="1:6" ht="15.75">
      <c r="A43" s="142" t="s">
        <v>663</v>
      </c>
      <c r="B43" s="144" t="s">
        <v>2</v>
      </c>
      <c r="C43" s="144" t="s">
        <v>506</v>
      </c>
      <c r="D43" s="144"/>
      <c r="E43" s="144"/>
      <c r="F43" s="144" t="s">
        <v>507</v>
      </c>
    </row>
    <row r="44" spans="1:6" ht="63">
      <c r="A44" s="143"/>
      <c r="B44" s="144"/>
      <c r="C44" s="40" t="s">
        <v>508</v>
      </c>
      <c r="D44" s="40" t="s">
        <v>509</v>
      </c>
      <c r="E44" s="40" t="s">
        <v>510</v>
      </c>
      <c r="F44" s="144"/>
    </row>
    <row r="45" spans="1:6" ht="15.75">
      <c r="A45" s="3">
        <v>1</v>
      </c>
      <c r="B45" s="3">
        <v>2</v>
      </c>
      <c r="C45" s="3">
        <v>3</v>
      </c>
      <c r="D45" s="3">
        <v>4</v>
      </c>
      <c r="E45" s="3">
        <v>5</v>
      </c>
      <c r="F45" s="3">
        <v>6</v>
      </c>
    </row>
    <row r="46" spans="1:6" ht="48" customHeight="1">
      <c r="A46" s="3" t="s">
        <v>5</v>
      </c>
      <c r="B46" s="4" t="s">
        <v>511</v>
      </c>
      <c r="C46" s="42">
        <v>3606369.786666667</v>
      </c>
      <c r="D46" s="5">
        <v>281</v>
      </c>
      <c r="E46" s="43">
        <v>11897.78</v>
      </c>
      <c r="F46" s="43">
        <f>C46/D46</f>
        <v>12834.056180308424</v>
      </c>
    </row>
    <row r="47" spans="1:6" ht="48" customHeight="1">
      <c r="A47" s="3" t="s">
        <v>23</v>
      </c>
      <c r="B47" s="4" t="s">
        <v>644</v>
      </c>
      <c r="C47" s="8" t="s">
        <v>22</v>
      </c>
      <c r="D47" s="9" t="s">
        <v>22</v>
      </c>
      <c r="E47" s="10" t="s">
        <v>22</v>
      </c>
      <c r="F47" s="10" t="s">
        <v>22</v>
      </c>
    </row>
    <row r="48" spans="1:6" ht="159" customHeight="1">
      <c r="A48" s="7" t="s">
        <v>260</v>
      </c>
      <c r="B48" s="4" t="s">
        <v>645</v>
      </c>
      <c r="C48" s="42">
        <v>1540086.7416370108</v>
      </c>
      <c r="D48" s="5">
        <v>240</v>
      </c>
      <c r="E48" s="43">
        <v>5019.1</v>
      </c>
      <c r="F48" s="43">
        <f>C48/D48</f>
        <v>6417.028090154212</v>
      </c>
    </row>
    <row r="49" spans="1:6" ht="112.5" customHeight="1">
      <c r="A49" s="7" t="s">
        <v>294</v>
      </c>
      <c r="B49" s="4" t="s">
        <v>646</v>
      </c>
      <c r="C49" s="42">
        <v>263098.1516963227</v>
      </c>
      <c r="D49" s="5">
        <v>41</v>
      </c>
      <c r="E49" s="43">
        <v>6878.68</v>
      </c>
      <c r="F49" s="43">
        <f>C49/D49</f>
        <v>6417.028090154213</v>
      </c>
    </row>
    <row r="52" spans="1:6" ht="15.75">
      <c r="A52" s="1" t="str">
        <f>A37</f>
        <v>Директор по экономике и финансам</v>
      </c>
      <c r="F52" s="11" t="str">
        <f>F37</f>
        <v>Н.Н. Усова</v>
      </c>
    </row>
  </sheetData>
  <sheetProtection/>
  <mergeCells count="24">
    <mergeCell ref="A38:F38"/>
    <mergeCell ref="A39:F39"/>
    <mergeCell ref="A40:F40"/>
    <mergeCell ref="A41:F41"/>
    <mergeCell ref="A43:A44"/>
    <mergeCell ref="B43:B44"/>
    <mergeCell ref="C43:E43"/>
    <mergeCell ref="F43:F44"/>
    <mergeCell ref="A23:F23"/>
    <mergeCell ref="A24:F24"/>
    <mergeCell ref="A25:F25"/>
    <mergeCell ref="A26:F26"/>
    <mergeCell ref="A28:A29"/>
    <mergeCell ref="B28:B29"/>
    <mergeCell ref="C28:E28"/>
    <mergeCell ref="F28:F29"/>
    <mergeCell ref="A8:F8"/>
    <mergeCell ref="A9:F9"/>
    <mergeCell ref="A10:F10"/>
    <mergeCell ref="A11:F11"/>
    <mergeCell ref="A13:A14"/>
    <mergeCell ref="B13:B14"/>
    <mergeCell ref="C13:E13"/>
    <mergeCell ref="F13:F14"/>
  </mergeCells>
  <hyperlinks>
    <hyperlink ref="F2" r:id="rId1" display="https://internet.garant.ru/#/document/71792554/entry/1000"/>
  </hyperlinks>
  <printOptions/>
  <pageMargins left="0.7874015748031497" right="0.5118110236220472" top="0.7480314960629921" bottom="0.7480314960629921" header="0.31496062992125984" footer="0.31496062992125984"/>
  <pageSetup fitToHeight="3" orientation="portrait" paperSize="9" scale="82" r:id="rId2"/>
  <rowBreaks count="2" manualBreakCount="2">
    <brk id="22" max="5" man="1"/>
    <brk id="3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SheetLayoutView="100" zoomScalePageLayoutView="0" workbookViewId="0" topLeftCell="A1">
      <selection activeCell="A5" sqref="A5:D5"/>
    </sheetView>
  </sheetViews>
  <sheetFormatPr defaultColWidth="9.00390625" defaultRowHeight="12.75"/>
  <cols>
    <col min="1" max="1" width="5.625" style="1" customWidth="1"/>
    <col min="2" max="2" width="45.75390625" style="1" customWidth="1"/>
    <col min="3" max="3" width="25.00390625" style="1" customWidth="1"/>
    <col min="4" max="4" width="23.75390625" style="1" customWidth="1"/>
    <col min="5" max="16384" width="9.125" style="1" customWidth="1"/>
  </cols>
  <sheetData>
    <row r="1" spans="1:4" ht="15.75">
      <c r="A1" s="145" t="s">
        <v>504</v>
      </c>
      <c r="B1" s="145"/>
      <c r="C1" s="145"/>
      <c r="D1" s="145"/>
    </row>
    <row r="2" spans="1:4" ht="65.25" customHeight="1">
      <c r="A2" s="146" t="s">
        <v>955</v>
      </c>
      <c r="B2" s="146"/>
      <c r="C2" s="146"/>
      <c r="D2" s="146"/>
    </row>
    <row r="3" spans="1:4" ht="15.75">
      <c r="A3" s="145"/>
      <c r="B3" s="145"/>
      <c r="C3" s="145"/>
      <c r="D3" s="145"/>
    </row>
    <row r="4" spans="1:4" ht="15.75">
      <c r="A4" s="145"/>
      <c r="B4" s="145"/>
      <c r="C4" s="145"/>
      <c r="D4" s="145"/>
    </row>
    <row r="5" spans="1:4" ht="15.75">
      <c r="A5" s="150" t="s">
        <v>503</v>
      </c>
      <c r="B5" s="150"/>
      <c r="C5" s="150"/>
      <c r="D5" s="150"/>
    </row>
    <row r="6" spans="1:4" ht="30.75" customHeight="1">
      <c r="A6" s="149" t="s">
        <v>30</v>
      </c>
      <c r="B6" s="149"/>
      <c r="C6" s="149"/>
      <c r="D6" s="149"/>
    </row>
    <row r="8" spans="1:4" ht="78.75">
      <c r="A8" s="147" t="s">
        <v>29</v>
      </c>
      <c r="B8" s="148"/>
      <c r="C8" s="18" t="s">
        <v>31</v>
      </c>
      <c r="D8" s="18" t="s">
        <v>32</v>
      </c>
    </row>
    <row r="9" spans="1:4" ht="31.5">
      <c r="A9" s="19" t="s">
        <v>5</v>
      </c>
      <c r="B9" s="25" t="s">
        <v>26</v>
      </c>
      <c r="C9" s="26">
        <v>17027.57794</v>
      </c>
      <c r="D9" s="27">
        <v>2182</v>
      </c>
    </row>
    <row r="10" spans="1:4" ht="63">
      <c r="A10" s="19" t="s">
        <v>23</v>
      </c>
      <c r="B10" s="25" t="s">
        <v>27</v>
      </c>
      <c r="C10" s="26">
        <v>19688.868</v>
      </c>
      <c r="D10" s="27">
        <v>2452</v>
      </c>
    </row>
    <row r="11" spans="1:4" ht="47.25">
      <c r="A11" s="19" t="s">
        <v>24</v>
      </c>
      <c r="B11" s="25" t="s">
        <v>28</v>
      </c>
      <c r="C11" s="49" t="s">
        <v>22</v>
      </c>
      <c r="D11" s="49" t="s">
        <v>22</v>
      </c>
    </row>
  </sheetData>
  <sheetProtection/>
  <mergeCells count="7">
    <mergeCell ref="A1:D1"/>
    <mergeCell ref="A2:D2"/>
    <mergeCell ref="A3:D3"/>
    <mergeCell ref="A4:D4"/>
    <mergeCell ref="A8:B8"/>
    <mergeCell ref="A6:D6"/>
    <mergeCell ref="A5:D5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5.625" style="41" customWidth="1"/>
    <col min="2" max="2" width="28.75390625" style="1" customWidth="1"/>
    <col min="3" max="5" width="27.375" style="1" customWidth="1"/>
    <col min="6" max="7" width="9.125" style="1" customWidth="1"/>
    <col min="8" max="8" width="22.375" style="1" customWidth="1"/>
    <col min="9" max="16384" width="9.125" style="1" customWidth="1"/>
  </cols>
  <sheetData>
    <row r="1" spans="2:5" ht="15.75">
      <c r="B1" s="145" t="s">
        <v>500</v>
      </c>
      <c r="C1" s="145"/>
      <c r="D1" s="145"/>
      <c r="E1" s="145"/>
    </row>
    <row r="2" spans="2:5" ht="64.5" customHeight="1">
      <c r="B2" s="146" t="s">
        <v>955</v>
      </c>
      <c r="C2" s="146"/>
      <c r="D2" s="146"/>
      <c r="E2" s="146"/>
    </row>
    <row r="3" spans="2:5" ht="15.75">
      <c r="B3" s="23"/>
      <c r="C3" s="23"/>
      <c r="D3" s="23"/>
      <c r="E3" s="23"/>
    </row>
    <row r="4" spans="2:5" ht="15.75">
      <c r="B4" s="23"/>
      <c r="C4" s="23"/>
      <c r="D4" s="23"/>
      <c r="E4" s="23"/>
    </row>
    <row r="5" spans="1:5" ht="15.75">
      <c r="A5" s="150" t="s">
        <v>501</v>
      </c>
      <c r="B5" s="150"/>
      <c r="C5" s="150"/>
      <c r="D5" s="150"/>
      <c r="E5" s="150"/>
    </row>
    <row r="6" spans="1:5" ht="27.75" customHeight="1">
      <c r="A6" s="151" t="s">
        <v>502</v>
      </c>
      <c r="B6" s="151"/>
      <c r="C6" s="151"/>
      <c r="D6" s="151"/>
      <c r="E6" s="151"/>
    </row>
    <row r="7" spans="1:5" ht="15.75">
      <c r="A7" s="39"/>
      <c r="B7" s="39"/>
      <c r="C7" s="39"/>
      <c r="D7" s="39"/>
      <c r="E7" s="39"/>
    </row>
    <row r="8" spans="1:5" ht="113.25" customHeight="1">
      <c r="A8" s="152" t="s">
        <v>29</v>
      </c>
      <c r="B8" s="153"/>
      <c r="C8" s="18" t="s">
        <v>36</v>
      </c>
      <c r="D8" s="18" t="s">
        <v>37</v>
      </c>
      <c r="E8" s="18" t="s">
        <v>38</v>
      </c>
    </row>
    <row r="9" spans="1:5" s="51" customFormat="1" ht="30.75" customHeight="1">
      <c r="A9" s="52">
        <v>1</v>
      </c>
      <c r="B9" s="50" t="s">
        <v>33</v>
      </c>
      <c r="C9" s="53">
        <f>SUM(C10:C12)</f>
        <v>100873.878406</v>
      </c>
      <c r="D9" s="53">
        <f>SUM(D10:D12)</f>
        <v>24.754600000000003</v>
      </c>
      <c r="E9" s="54">
        <f>SUM(E10:E12)</f>
        <v>22392.920000000002</v>
      </c>
    </row>
    <row r="10" spans="1:8" ht="15.75">
      <c r="A10" s="13"/>
      <c r="B10" s="28" t="s">
        <v>1</v>
      </c>
      <c r="C10" s="55">
        <v>17482.46785</v>
      </c>
      <c r="D10" s="55">
        <v>5.1302</v>
      </c>
      <c r="E10" s="56">
        <v>3467.34</v>
      </c>
      <c r="H10" s="29"/>
    </row>
    <row r="11" spans="1:8" ht="15.75">
      <c r="A11" s="13"/>
      <c r="B11" s="28" t="s">
        <v>3</v>
      </c>
      <c r="C11" s="55">
        <v>83391.410556</v>
      </c>
      <c r="D11" s="55">
        <v>19.6244</v>
      </c>
      <c r="E11" s="56">
        <v>18925.58</v>
      </c>
      <c r="H11" s="29"/>
    </row>
    <row r="12" spans="1:8" ht="15.75">
      <c r="A12" s="13"/>
      <c r="B12" s="28" t="s">
        <v>34</v>
      </c>
      <c r="C12" s="56">
        <v>0</v>
      </c>
      <c r="D12" s="57">
        <v>0</v>
      </c>
      <c r="E12" s="57">
        <v>0</v>
      </c>
      <c r="H12" s="29"/>
    </row>
    <row r="13" spans="1:5" s="51" customFormat="1" ht="30.75" customHeight="1">
      <c r="A13" s="52">
        <v>2</v>
      </c>
      <c r="B13" s="50" t="s">
        <v>35</v>
      </c>
      <c r="C13" s="53">
        <f>SUM(C14:C16)</f>
        <v>16555.80211</v>
      </c>
      <c r="D13" s="53">
        <f>SUM(D14:D16)</f>
        <v>22.7052</v>
      </c>
      <c r="E13" s="54">
        <f>SUM(E14:E16)</f>
        <v>1665.75</v>
      </c>
    </row>
    <row r="14" spans="1:8" ht="15.75">
      <c r="A14" s="13"/>
      <c r="B14" s="28" t="s">
        <v>1</v>
      </c>
      <c r="C14" s="55">
        <v>12681.6043</v>
      </c>
      <c r="D14" s="55">
        <v>20.0072</v>
      </c>
      <c r="E14" s="56">
        <v>1290.75</v>
      </c>
      <c r="H14" s="29"/>
    </row>
    <row r="15" spans="1:8" ht="15.75">
      <c r="A15" s="13"/>
      <c r="B15" s="28" t="s">
        <v>3</v>
      </c>
      <c r="C15" s="55">
        <v>3874.19781</v>
      </c>
      <c r="D15" s="55">
        <v>2.698</v>
      </c>
      <c r="E15" s="56">
        <v>375</v>
      </c>
      <c r="H15" s="29"/>
    </row>
    <row r="16" spans="1:8" ht="15.75">
      <c r="A16" s="13"/>
      <c r="B16" s="28" t="s">
        <v>34</v>
      </c>
      <c r="C16" s="58">
        <v>0</v>
      </c>
      <c r="D16" s="58">
        <v>0</v>
      </c>
      <c r="E16" s="58">
        <v>0</v>
      </c>
      <c r="H16" s="29"/>
    </row>
    <row r="17" spans="3:5" ht="15.75">
      <c r="C17" s="20"/>
      <c r="D17" s="20"/>
      <c r="E17" s="20"/>
    </row>
    <row r="18" spans="3:5" ht="15.75">
      <c r="C18" s="20"/>
      <c r="D18" s="20"/>
      <c r="E18" s="20"/>
    </row>
  </sheetData>
  <sheetProtection/>
  <mergeCells count="5">
    <mergeCell ref="A5:E5"/>
    <mergeCell ref="A6:E6"/>
    <mergeCell ref="A8:B8"/>
    <mergeCell ref="B1:E1"/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view="pageBreakPreview" zoomScaleSheetLayoutView="100" zoomScalePageLayoutView="0" workbookViewId="0" topLeftCell="A1">
      <selection activeCell="A5" sqref="A5:K5"/>
    </sheetView>
  </sheetViews>
  <sheetFormatPr defaultColWidth="9.00390625" defaultRowHeight="12.75"/>
  <cols>
    <col min="1" max="1" width="4.00390625" style="1" customWidth="1"/>
    <col min="2" max="2" width="22.125" style="1" customWidth="1"/>
    <col min="3" max="11" width="9.125" style="1" customWidth="1"/>
    <col min="12" max="16384" width="9.125" style="1" customWidth="1"/>
  </cols>
  <sheetData>
    <row r="1" spans="8:11" ht="15.75">
      <c r="H1" s="23"/>
      <c r="I1" s="23"/>
      <c r="J1" s="23"/>
      <c r="K1" s="23" t="s">
        <v>497</v>
      </c>
    </row>
    <row r="2" spans="1:11" ht="61.5" customHeight="1">
      <c r="A2" s="146" t="s">
        <v>955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8:14" ht="15.75">
      <c r="H3" s="23"/>
      <c r="I3" s="23"/>
      <c r="K3" s="23"/>
      <c r="L3" s="30"/>
      <c r="M3" s="30"/>
      <c r="N3" s="30"/>
    </row>
    <row r="5" spans="1:11" ht="15.75">
      <c r="A5" s="156" t="s">
        <v>650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s="17" customFormat="1" ht="32.25" customHeight="1">
      <c r="A6" s="157" t="s">
        <v>664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8" spans="1:11" ht="39" customHeight="1">
      <c r="A8" s="147" t="s">
        <v>39</v>
      </c>
      <c r="B8" s="148"/>
      <c r="C8" s="147" t="s">
        <v>40</v>
      </c>
      <c r="D8" s="155"/>
      <c r="E8" s="148"/>
      <c r="F8" s="147" t="s">
        <v>41</v>
      </c>
      <c r="G8" s="155"/>
      <c r="H8" s="148"/>
      <c r="I8" s="147" t="s">
        <v>42</v>
      </c>
      <c r="J8" s="155"/>
      <c r="K8" s="148"/>
    </row>
    <row r="9" spans="1:11" ht="31.5">
      <c r="A9" s="5"/>
      <c r="B9" s="5"/>
      <c r="C9" s="18" t="s">
        <v>1</v>
      </c>
      <c r="D9" s="18" t="s">
        <v>3</v>
      </c>
      <c r="E9" s="18" t="s">
        <v>43</v>
      </c>
      <c r="F9" s="18" t="s">
        <v>1</v>
      </c>
      <c r="G9" s="18" t="s">
        <v>3</v>
      </c>
      <c r="H9" s="18" t="s">
        <v>43</v>
      </c>
      <c r="I9" s="18" t="s">
        <v>1</v>
      </c>
      <c r="J9" s="18" t="s">
        <v>3</v>
      </c>
      <c r="K9" s="18" t="s">
        <v>43</v>
      </c>
    </row>
    <row r="10" spans="1:12" ht="15.75">
      <c r="A10" s="5" t="s">
        <v>5</v>
      </c>
      <c r="B10" s="18" t="s">
        <v>44</v>
      </c>
      <c r="C10" s="6">
        <v>13</v>
      </c>
      <c r="D10" s="6">
        <v>0</v>
      </c>
      <c r="E10" s="6">
        <v>0</v>
      </c>
      <c r="F10" s="6">
        <v>143</v>
      </c>
      <c r="G10" s="6">
        <v>0</v>
      </c>
      <c r="H10" s="6">
        <v>0</v>
      </c>
      <c r="I10" s="6">
        <v>6</v>
      </c>
      <c r="J10" s="6">
        <v>0</v>
      </c>
      <c r="K10" s="6">
        <v>0</v>
      </c>
      <c r="L10" s="31"/>
    </row>
    <row r="11" spans="1:12" ht="15.75">
      <c r="A11" s="5"/>
      <c r="B11" s="18" t="s">
        <v>16</v>
      </c>
      <c r="C11" s="6"/>
      <c r="D11" s="6"/>
      <c r="E11" s="6"/>
      <c r="F11" s="6"/>
      <c r="G11" s="6"/>
      <c r="H11" s="6"/>
      <c r="I11" s="6"/>
      <c r="J11" s="6"/>
      <c r="K11" s="6"/>
      <c r="L11" s="31"/>
    </row>
    <row r="12" spans="1:12" ht="15.75">
      <c r="A12" s="5"/>
      <c r="B12" s="18" t="s">
        <v>45</v>
      </c>
      <c r="C12" s="6">
        <v>13</v>
      </c>
      <c r="D12" s="6">
        <v>0</v>
      </c>
      <c r="E12" s="6">
        <v>0</v>
      </c>
      <c r="F12" s="6">
        <v>143</v>
      </c>
      <c r="G12" s="6">
        <v>0</v>
      </c>
      <c r="H12" s="6">
        <v>0</v>
      </c>
      <c r="I12" s="6">
        <v>6</v>
      </c>
      <c r="J12" s="6">
        <v>0</v>
      </c>
      <c r="K12" s="6">
        <v>0</v>
      </c>
      <c r="L12" s="31"/>
    </row>
    <row r="13" spans="1:12" ht="31.5">
      <c r="A13" s="5" t="s">
        <v>23</v>
      </c>
      <c r="B13" s="18" t="s">
        <v>46</v>
      </c>
      <c r="C13" s="6">
        <v>2</v>
      </c>
      <c r="D13" s="6">
        <v>0</v>
      </c>
      <c r="E13" s="6">
        <v>0</v>
      </c>
      <c r="F13" s="6">
        <v>80</v>
      </c>
      <c r="G13" s="6">
        <v>0</v>
      </c>
      <c r="H13" s="6">
        <v>0</v>
      </c>
      <c r="I13" s="6">
        <v>49.1</v>
      </c>
      <c r="J13" s="6">
        <v>0</v>
      </c>
      <c r="K13" s="6">
        <v>0</v>
      </c>
      <c r="L13" s="31"/>
    </row>
    <row r="14" spans="1:12" ht="15.75">
      <c r="A14" s="5"/>
      <c r="B14" s="18" t="s">
        <v>16</v>
      </c>
      <c r="C14" s="6"/>
      <c r="D14" s="6"/>
      <c r="E14" s="6"/>
      <c r="F14" s="6"/>
      <c r="G14" s="6"/>
      <c r="H14" s="6"/>
      <c r="I14" s="6"/>
      <c r="J14" s="6"/>
      <c r="K14" s="6"/>
      <c r="L14" s="31"/>
    </row>
    <row r="15" spans="1:12" ht="31.5">
      <c r="A15" s="5"/>
      <c r="B15" s="18" t="s">
        <v>47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31"/>
    </row>
    <row r="16" spans="1:12" ht="31.5">
      <c r="A16" s="5" t="s">
        <v>24</v>
      </c>
      <c r="B16" s="18" t="s">
        <v>48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1"/>
    </row>
    <row r="17" spans="1:12" ht="15.75">
      <c r="A17" s="5"/>
      <c r="B17" s="18" t="s">
        <v>16</v>
      </c>
      <c r="C17" s="6"/>
      <c r="D17" s="6"/>
      <c r="E17" s="6"/>
      <c r="F17" s="6"/>
      <c r="G17" s="6"/>
      <c r="H17" s="6"/>
      <c r="I17" s="6"/>
      <c r="J17" s="6"/>
      <c r="K17" s="6"/>
      <c r="L17" s="31"/>
    </row>
    <row r="18" spans="1:12" ht="31.5">
      <c r="A18" s="5"/>
      <c r="B18" s="18" t="s">
        <v>49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31"/>
    </row>
    <row r="19" spans="1:12" ht="31.5">
      <c r="A19" s="5" t="s">
        <v>50</v>
      </c>
      <c r="B19" s="18" t="s">
        <v>499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31"/>
    </row>
    <row r="20" spans="1:12" ht="15.75">
      <c r="A20" s="5"/>
      <c r="B20" s="18" t="s">
        <v>16</v>
      </c>
      <c r="C20" s="6"/>
      <c r="D20" s="6"/>
      <c r="E20" s="6"/>
      <c r="F20" s="6"/>
      <c r="G20" s="6"/>
      <c r="H20" s="6"/>
      <c r="I20" s="6"/>
      <c r="J20" s="6"/>
      <c r="K20" s="6"/>
      <c r="L20" s="31"/>
    </row>
    <row r="21" spans="1:12" ht="31.5">
      <c r="A21" s="5"/>
      <c r="B21" s="18" t="s">
        <v>49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31"/>
    </row>
    <row r="23" spans="6:8" ht="15.75">
      <c r="F23" s="29"/>
      <c r="H23" s="32"/>
    </row>
    <row r="24" spans="1:11" ht="33" customHeight="1">
      <c r="A24" s="154" t="s">
        <v>651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</row>
    <row r="25" spans="1:11" ht="130.5" customHeight="1">
      <c r="A25" s="154" t="s">
        <v>652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</row>
    <row r="26" ht="15.75">
      <c r="H26" s="32"/>
    </row>
    <row r="27" spans="6:8" ht="15.75">
      <c r="F27" s="29"/>
      <c r="H27" s="32"/>
    </row>
    <row r="28" ht="15.75">
      <c r="H28" s="32"/>
    </row>
    <row r="29" spans="6:8" ht="15.75">
      <c r="F29" s="29"/>
      <c r="H29" s="32"/>
    </row>
    <row r="31" ht="15.75">
      <c r="H31" s="32"/>
    </row>
    <row r="32" ht="15.75">
      <c r="H32" s="32"/>
    </row>
  </sheetData>
  <sheetProtection/>
  <mergeCells count="9">
    <mergeCell ref="A24:K24"/>
    <mergeCell ref="A25:K25"/>
    <mergeCell ref="A2:K2"/>
    <mergeCell ref="C8:E8"/>
    <mergeCell ref="F8:H8"/>
    <mergeCell ref="I8:K8"/>
    <mergeCell ref="A8:B8"/>
    <mergeCell ref="A5:K5"/>
    <mergeCell ref="A6:K6"/>
  </mergeCells>
  <printOptions/>
  <pageMargins left="0.7874015748031497" right="0.5118110236220472" top="0.7480314960629921" bottom="0.3937007874015748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BreakPreview" zoomScaleSheetLayoutView="100" zoomScalePageLayoutView="0" workbookViewId="0" topLeftCell="A1">
      <selection activeCell="A5" sqref="A5:H5"/>
    </sheetView>
  </sheetViews>
  <sheetFormatPr defaultColWidth="9.00390625" defaultRowHeight="12.75"/>
  <cols>
    <col min="1" max="1" width="5.125" style="1" customWidth="1"/>
    <col min="2" max="2" width="29.375" style="1" customWidth="1"/>
    <col min="3" max="8" width="10.375" style="1" customWidth="1"/>
    <col min="9" max="16384" width="9.125" style="1" customWidth="1"/>
  </cols>
  <sheetData>
    <row r="1" ht="15.75">
      <c r="H1" s="23" t="s">
        <v>25</v>
      </c>
    </row>
    <row r="2" spans="2:8" ht="64.5" customHeight="1">
      <c r="B2" s="160" t="s">
        <v>955</v>
      </c>
      <c r="C2" s="161"/>
      <c r="D2" s="161"/>
      <c r="E2" s="161"/>
      <c r="F2" s="161"/>
      <c r="G2" s="161"/>
      <c r="H2" s="161"/>
    </row>
    <row r="3" ht="15.75">
      <c r="H3" s="23"/>
    </row>
    <row r="4" ht="15.75">
      <c r="H4" s="11"/>
    </row>
    <row r="5" spans="1:8" ht="15.75">
      <c r="A5" s="162" t="s">
        <v>650</v>
      </c>
      <c r="B5" s="162"/>
      <c r="C5" s="162"/>
      <c r="D5" s="162"/>
      <c r="E5" s="162"/>
      <c r="F5" s="162"/>
      <c r="G5" s="162"/>
      <c r="H5" s="162"/>
    </row>
    <row r="6" spans="1:8" ht="33.75" customHeight="1">
      <c r="A6" s="159" t="s">
        <v>665</v>
      </c>
      <c r="B6" s="159"/>
      <c r="C6" s="159"/>
      <c r="D6" s="159"/>
      <c r="E6" s="159"/>
      <c r="F6" s="159"/>
      <c r="G6" s="159"/>
      <c r="H6" s="159"/>
    </row>
    <row r="8" spans="1:8" ht="15.75">
      <c r="A8" s="163" t="s">
        <v>4</v>
      </c>
      <c r="B8" s="163"/>
      <c r="C8" s="147" t="s">
        <v>51</v>
      </c>
      <c r="D8" s="155"/>
      <c r="E8" s="148"/>
      <c r="F8" s="147" t="s">
        <v>41</v>
      </c>
      <c r="G8" s="155"/>
      <c r="H8" s="148"/>
    </row>
    <row r="9" spans="1:8" ht="32.25" customHeight="1">
      <c r="A9" s="163"/>
      <c r="B9" s="163"/>
      <c r="C9" s="24" t="s">
        <v>1</v>
      </c>
      <c r="D9" s="24" t="s">
        <v>3</v>
      </c>
      <c r="E9" s="24" t="s">
        <v>43</v>
      </c>
      <c r="F9" s="24" t="s">
        <v>1</v>
      </c>
      <c r="G9" s="24" t="s">
        <v>3</v>
      </c>
      <c r="H9" s="18" t="s">
        <v>43</v>
      </c>
    </row>
    <row r="10" spans="1:10" ht="15.75">
      <c r="A10" s="33" t="s">
        <v>5</v>
      </c>
      <c r="B10" s="34" t="s">
        <v>44</v>
      </c>
      <c r="C10" s="129">
        <v>125</v>
      </c>
      <c r="D10" s="129">
        <v>0</v>
      </c>
      <c r="E10" s="129">
        <v>0</v>
      </c>
      <c r="F10" s="129">
        <v>1419</v>
      </c>
      <c r="G10" s="129">
        <v>0</v>
      </c>
      <c r="H10" s="130">
        <v>0</v>
      </c>
      <c r="I10" s="31"/>
      <c r="J10" s="31"/>
    </row>
    <row r="11" spans="1:10" ht="15.75">
      <c r="A11" s="35"/>
      <c r="B11" s="36" t="s">
        <v>16</v>
      </c>
      <c r="C11" s="131"/>
      <c r="D11" s="131"/>
      <c r="E11" s="131"/>
      <c r="F11" s="131"/>
      <c r="G11" s="131"/>
      <c r="H11" s="132"/>
      <c r="I11" s="31"/>
      <c r="J11" s="31"/>
    </row>
    <row r="12" spans="1:10" ht="15.75">
      <c r="A12" s="37"/>
      <c r="B12" s="38" t="s">
        <v>45</v>
      </c>
      <c r="C12" s="133">
        <v>93</v>
      </c>
      <c r="D12" s="133">
        <v>0</v>
      </c>
      <c r="E12" s="133">
        <v>0</v>
      </c>
      <c r="F12" s="133">
        <v>1146</v>
      </c>
      <c r="G12" s="133">
        <v>0</v>
      </c>
      <c r="H12" s="134">
        <v>0</v>
      </c>
      <c r="I12" s="31"/>
      <c r="J12" s="31"/>
    </row>
    <row r="13" spans="1:10" ht="31.5">
      <c r="A13" s="33" t="s">
        <v>23</v>
      </c>
      <c r="B13" s="34" t="s">
        <v>52</v>
      </c>
      <c r="C13" s="129">
        <v>22</v>
      </c>
      <c r="D13" s="129">
        <v>2</v>
      </c>
      <c r="E13" s="129">
        <v>0</v>
      </c>
      <c r="F13" s="129">
        <v>1955.55</v>
      </c>
      <c r="G13" s="129">
        <v>247</v>
      </c>
      <c r="H13" s="130">
        <v>0</v>
      </c>
      <c r="I13" s="31"/>
      <c r="J13" s="31"/>
    </row>
    <row r="14" spans="1:10" ht="15.75">
      <c r="A14" s="35"/>
      <c r="B14" s="36" t="s">
        <v>16</v>
      </c>
      <c r="C14" s="131"/>
      <c r="D14" s="131"/>
      <c r="E14" s="131"/>
      <c r="F14" s="131"/>
      <c r="G14" s="131"/>
      <c r="H14" s="132"/>
      <c r="I14" s="31"/>
      <c r="J14" s="31"/>
    </row>
    <row r="15" spans="1:10" ht="15.75">
      <c r="A15" s="37"/>
      <c r="B15" s="38" t="s">
        <v>47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4">
        <v>0</v>
      </c>
      <c r="I15" s="31"/>
      <c r="J15" s="31"/>
    </row>
    <row r="16" spans="1:10" ht="31.5">
      <c r="A16" s="33" t="s">
        <v>24</v>
      </c>
      <c r="B16" s="34" t="s">
        <v>48</v>
      </c>
      <c r="C16" s="129">
        <v>7</v>
      </c>
      <c r="D16" s="129">
        <v>3</v>
      </c>
      <c r="E16" s="129">
        <v>0</v>
      </c>
      <c r="F16" s="129">
        <v>2206.5</v>
      </c>
      <c r="G16" s="129">
        <v>1480.8</v>
      </c>
      <c r="H16" s="130">
        <v>0</v>
      </c>
      <c r="I16" s="31"/>
      <c r="J16" s="31"/>
    </row>
    <row r="17" spans="1:10" ht="15.75">
      <c r="A17" s="35"/>
      <c r="B17" s="36" t="s">
        <v>16</v>
      </c>
      <c r="C17" s="131"/>
      <c r="D17" s="131"/>
      <c r="E17" s="131"/>
      <c r="F17" s="131"/>
      <c r="G17" s="131"/>
      <c r="H17" s="132"/>
      <c r="I17" s="31"/>
      <c r="J17" s="31"/>
    </row>
    <row r="18" spans="1:10" ht="31.5">
      <c r="A18" s="37"/>
      <c r="B18" s="38" t="s">
        <v>53</v>
      </c>
      <c r="C18" s="133">
        <v>1</v>
      </c>
      <c r="D18" s="133">
        <v>0</v>
      </c>
      <c r="E18" s="133">
        <v>0</v>
      </c>
      <c r="F18" s="133">
        <v>195</v>
      </c>
      <c r="G18" s="133">
        <v>0</v>
      </c>
      <c r="H18" s="134">
        <v>0</v>
      </c>
      <c r="I18" s="31"/>
      <c r="J18" s="31"/>
    </row>
    <row r="19" spans="1:10" ht="31.5">
      <c r="A19" s="33" t="s">
        <v>50</v>
      </c>
      <c r="B19" s="34" t="s">
        <v>498</v>
      </c>
      <c r="C19" s="129">
        <v>0</v>
      </c>
      <c r="D19" s="129">
        <v>3</v>
      </c>
      <c r="E19" s="129">
        <v>0</v>
      </c>
      <c r="F19" s="129">
        <v>0</v>
      </c>
      <c r="G19" s="129">
        <v>5681.5</v>
      </c>
      <c r="H19" s="130">
        <v>0</v>
      </c>
      <c r="I19" s="31"/>
      <c r="J19" s="31"/>
    </row>
    <row r="20" spans="1:10" ht="15.75">
      <c r="A20" s="35"/>
      <c r="B20" s="36" t="s">
        <v>16</v>
      </c>
      <c r="C20" s="131"/>
      <c r="D20" s="131"/>
      <c r="E20" s="131"/>
      <c r="F20" s="131"/>
      <c r="G20" s="131"/>
      <c r="H20" s="132"/>
      <c r="I20" s="31"/>
      <c r="J20" s="31"/>
    </row>
    <row r="21" spans="1:10" ht="31.5">
      <c r="A21" s="37"/>
      <c r="B21" s="38" t="s">
        <v>53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4">
        <v>0</v>
      </c>
      <c r="I21" s="31"/>
      <c r="J21" s="31"/>
    </row>
    <row r="22" spans="3:10" ht="15.75">
      <c r="C22" s="31"/>
      <c r="D22" s="31"/>
      <c r="E22" s="31"/>
      <c r="F22" s="31"/>
      <c r="G22" s="31"/>
      <c r="H22" s="31"/>
      <c r="I22" s="31"/>
      <c r="J22" s="31"/>
    </row>
    <row r="23" spans="3:10" ht="15.75">
      <c r="C23" s="31"/>
      <c r="D23" s="31"/>
      <c r="E23" s="31"/>
      <c r="F23" s="31"/>
      <c r="G23" s="31"/>
      <c r="H23" s="31"/>
      <c r="I23" s="31"/>
      <c r="J23" s="31"/>
    </row>
    <row r="24" spans="1:8" ht="38.25" customHeight="1">
      <c r="A24" s="164" t="s">
        <v>648</v>
      </c>
      <c r="B24" s="164"/>
      <c r="C24" s="164"/>
      <c r="D24" s="164"/>
      <c r="E24" s="164"/>
      <c r="F24" s="164"/>
      <c r="G24" s="164"/>
      <c r="H24" s="164"/>
    </row>
    <row r="25" spans="1:8" ht="129" customHeight="1">
      <c r="A25" s="158" t="s">
        <v>649</v>
      </c>
      <c r="B25" s="158"/>
      <c r="C25" s="158"/>
      <c r="D25" s="158"/>
      <c r="E25" s="158"/>
      <c r="F25" s="158"/>
      <c r="G25" s="158"/>
      <c r="H25" s="158"/>
    </row>
  </sheetData>
  <sheetProtection/>
  <mergeCells count="8">
    <mergeCell ref="A25:H25"/>
    <mergeCell ref="A6:H6"/>
    <mergeCell ref="B2:H2"/>
    <mergeCell ref="A5:H5"/>
    <mergeCell ref="A8:B9"/>
    <mergeCell ref="C8:E8"/>
    <mergeCell ref="F8:H8"/>
    <mergeCell ref="A24:H24"/>
  </mergeCells>
  <printOptions/>
  <pageMargins left="0.7874015748031497" right="0.5118110236220472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dutov</dc:creator>
  <cp:keywords/>
  <dc:description/>
  <cp:lastModifiedBy>Гармашева Екатерина Сергеевна</cp:lastModifiedBy>
  <cp:lastPrinted>2022-10-14T06:47:32Z</cp:lastPrinted>
  <dcterms:created xsi:type="dcterms:W3CDTF">2012-12-03T05:13:50Z</dcterms:created>
  <dcterms:modified xsi:type="dcterms:W3CDTF">2022-10-28T06:12:27Z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